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 tabRatio="728" activeTab="3"/>
  </bookViews>
  <sheets>
    <sheet name="地市透视表" sheetId="5" r:id="rId1"/>
    <sheet name="汇总" sheetId="2" r:id="rId2"/>
    <sheet name="湖州" sheetId="6" r:id="rId3"/>
    <sheet name="台州" sheetId="9" r:id="rId4"/>
  </sheets>
  <definedNames>
    <definedName name="_xlnm._FilterDatabase" localSheetId="0" hidden="1">地市透视表!#REF!</definedName>
    <definedName name="_xlnm._FilterDatabase" localSheetId="1" hidden="1">汇总!$A$1:$J$1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<sst xmlns="http://schemas.openxmlformats.org/spreadsheetml/2006/main" count="5324" uniqueCount="1222">
  <si>
    <t>地市</t>
  </si>
  <si>
    <t>资产条数</t>
  </si>
  <si>
    <t>资产原值（元）</t>
  </si>
  <si>
    <t>资产净值（元）</t>
  </si>
  <si>
    <t>净值/原值</t>
  </si>
  <si>
    <t>评估价（元）</t>
  </si>
  <si>
    <t>湖州</t>
  </si>
  <si>
    <t>台州</t>
  </si>
  <si>
    <t>合计</t>
  </si>
  <si>
    <t>资产类别名称（大类相同完整度不同的分行填报）</t>
  </si>
  <si>
    <t>对应估值清单的分类描述</t>
  </si>
  <si>
    <t>计量单位</t>
  </si>
  <si>
    <t>资产数量</t>
  </si>
  <si>
    <t>总重量（kg）</t>
  </si>
  <si>
    <t>完整度/出铜（铝）率（%）</t>
  </si>
  <si>
    <t>评估单价（元）</t>
  </si>
  <si>
    <t>评估总价（元）</t>
  </si>
  <si>
    <t>备注
（主要配件缺失的需要注明）</t>
  </si>
  <si>
    <t>空调</t>
  </si>
  <si>
    <t>3匹室内外成套</t>
  </si>
  <si>
    <t>台</t>
  </si>
  <si>
    <t>其中13台无冷凝管，8台有冷凝管</t>
  </si>
  <si>
    <t>壁挂空调</t>
  </si>
  <si>
    <t>其中1台无冷凝管，2台有冷凝管</t>
  </si>
  <si>
    <t>一体化机柜（空调型）</t>
  </si>
  <si>
    <t>个</t>
  </si>
  <si>
    <t>油机切换箱</t>
  </si>
  <si>
    <t>油机转换箱</t>
  </si>
  <si>
    <t>打印机</t>
  </si>
  <si>
    <t>惠普P1108</t>
  </si>
  <si>
    <t>激光多功能一体机</t>
  </si>
  <si>
    <t>多功能一体化机</t>
  </si>
  <si>
    <t>HP M226DW</t>
  </si>
  <si>
    <t>扫描仪</t>
  </si>
  <si>
    <t>惠普G3110</t>
  </si>
  <si>
    <t xml:space="preserve">	供电计量设备</t>
  </si>
  <si>
    <t>配电箱</t>
  </si>
  <si>
    <t>交流配电箱</t>
  </si>
  <si>
    <t>动环监控</t>
  </si>
  <si>
    <t>动力及环境监控组件</t>
  </si>
  <si>
    <t>嵌入式开关电源</t>
  </si>
  <si>
    <t>其他铁质为主的报废物资</t>
  </si>
  <si>
    <t>2430元/吨</t>
  </si>
  <si>
    <t>配套综合柜</t>
  </si>
  <si>
    <t>壁挂式直流分配箱</t>
  </si>
  <si>
    <t>一体化机柜空调</t>
  </si>
  <si>
    <t>机房空调设备</t>
  </si>
  <si>
    <t>9580元/吨</t>
  </si>
  <si>
    <t>电控锁</t>
  </si>
  <si>
    <t>组合式开关电源</t>
  </si>
  <si>
    <t>865*完整度+211</t>
  </si>
  <si>
    <t>铝缆类</t>
  </si>
  <si>
    <t>铝缆</t>
  </si>
  <si>
    <t>米</t>
  </si>
  <si>
    <t>16320元/吨*出铝率</t>
  </si>
  <si>
    <t>1.5P空调</t>
  </si>
  <si>
    <t>2P空调</t>
  </si>
  <si>
    <t>3P空调</t>
  </si>
  <si>
    <t>变压器</t>
  </si>
  <si>
    <t>S9</t>
  </si>
  <si>
    <t>15360元/吨</t>
  </si>
  <si>
    <t>3台S9-20/10
1台S9-10/10</t>
  </si>
  <si>
    <t>S11</t>
  </si>
  <si>
    <t>15650元/吨</t>
  </si>
  <si>
    <t>1台S11-M-20/10</t>
  </si>
  <si>
    <t>电池柜</t>
  </si>
  <si>
    <t>电池合路器</t>
  </si>
  <si>
    <t>电池线</t>
  </si>
  <si>
    <t>铜缆</t>
  </si>
  <si>
    <t>根</t>
  </si>
  <si>
    <t>61680元/吨*出铜率</t>
  </si>
  <si>
    <t>电源线</t>
  </si>
  <si>
    <t>动环监控箱</t>
  </si>
  <si>
    <t>发电机</t>
  </si>
  <si>
    <t>4480元/吨</t>
  </si>
  <si>
    <t>防盗门</t>
  </si>
  <si>
    <t>扇</t>
  </si>
  <si>
    <t>防雷箱</t>
  </si>
  <si>
    <t>汇流条</t>
  </si>
  <si>
    <t>机柜</t>
  </si>
  <si>
    <t>没有空调</t>
  </si>
  <si>
    <t>机柜空调</t>
  </si>
  <si>
    <t>简易柜</t>
  </si>
  <si>
    <t>配电箱类</t>
  </si>
  <si>
    <t>接地铜牌</t>
  </si>
  <si>
    <t>铜材类</t>
  </si>
  <si>
    <t>块</t>
  </si>
  <si>
    <t>空调控制器</t>
  </si>
  <si>
    <t>铝线</t>
  </si>
  <si>
    <t>门锁</t>
  </si>
  <si>
    <t>灭火器</t>
  </si>
  <si>
    <t>模块</t>
  </si>
  <si>
    <t>逆变器</t>
  </si>
  <si>
    <t>配套机架/机柜</t>
  </si>
  <si>
    <t>架</t>
  </si>
  <si>
    <t>直流远供</t>
  </si>
  <si>
    <t>走线架</t>
  </si>
  <si>
    <t>直流分配箱</t>
  </si>
  <si>
    <t>序号</t>
  </si>
  <si>
    <t>报废批复文号</t>
  </si>
  <si>
    <t>资产编号</t>
  </si>
  <si>
    <t>资产名称</t>
  </si>
  <si>
    <t>资产类别名称</t>
  </si>
  <si>
    <t>资产原值
（元，不含税</t>
  </si>
  <si>
    <t>资产净值
（元，不含税</t>
  </si>
  <si>
    <t>累计折旧</t>
  </si>
  <si>
    <t>计量单位
（个/吨/米等</t>
  </si>
  <si>
    <t>规格</t>
  </si>
  <si>
    <t>规格型号</t>
  </si>
  <si>
    <t>生产厂家</t>
  </si>
  <si>
    <t>站点名称</t>
  </si>
  <si>
    <t>站点编码</t>
  </si>
  <si>
    <t>启用日期</t>
  </si>
  <si>
    <t>备注</t>
  </si>
  <si>
    <t>实物位置</t>
  </si>
  <si>
    <t>批号</t>
  </si>
  <si>
    <t>是否处置</t>
  </si>
  <si>
    <t>处置方式</t>
  </si>
  <si>
    <t>浙江铁塔财务〔2023〕42号</t>
  </si>
  <si>
    <t>330500330636</t>
  </si>
  <si>
    <t>直流配电设备</t>
  </si>
  <si>
    <t xml:space="preserve">	台</t>
  </si>
  <si>
    <t xml:space="preserve">	壁挂式直流分配箱</t>
  </si>
  <si>
    <t>湖州吴兴杨家埠硅砖厂基站</t>
  </si>
  <si>
    <t>330502908000000930</t>
  </si>
  <si>
    <t>中通仓库</t>
  </si>
  <si>
    <t>无*壁挂式直流分配箱**湖州吴兴杨家埠硅砖厂基站*330502908000000930**330500330636**废旧</t>
  </si>
  <si>
    <t>未处置</t>
  </si>
  <si>
    <t>2023年第17批资产报废</t>
  </si>
  <si>
    <t>湖州铁塔党委会纪要〔2024〕第4期</t>
  </si>
  <si>
    <t>330500311122</t>
  </si>
  <si>
    <t xml:space="preserve">	个</t>
  </si>
  <si>
    <t xml:space="preserve">	油机切换箱(三相)-100A/380V</t>
  </si>
  <si>
    <t>吴兴美欣达办公楼新建</t>
  </si>
  <si>
    <t>330502500000000292</t>
  </si>
  <si>
    <t>实收空箱</t>
  </si>
  <si>
    <t>无*220V*实收空箱*吴兴美欣达办公楼新建*330502500000000292**330500311122**废旧</t>
  </si>
  <si>
    <t>2024年第1批资产报废</t>
  </si>
  <si>
    <t>330500305327</t>
  </si>
  <si>
    <t>动力及环境监控单元</t>
  </si>
  <si>
    <t xml:space="preserve">	套</t>
  </si>
  <si>
    <t xml:space="preserve">	主设备室内型成套设备基本配置模型</t>
  </si>
  <si>
    <t>安吉递铺周家湾安置区（安吉递铺陈家壩）</t>
  </si>
  <si>
    <t>330523500000000093</t>
  </si>
  <si>
    <t>无*主设备室内型成套设备基本配置模型**安吉递铺周家湾安置区（安吉递铺陈家壩）*330523500000000093**330500305327**废旧</t>
  </si>
  <si>
    <t>330500331151</t>
  </si>
  <si>
    <t>安吉梅溪晓墅东基站-1</t>
  </si>
  <si>
    <t>330523908000000551</t>
  </si>
  <si>
    <t>无*主设备室内型成套设备基本配置模型**安吉梅溪晓墅东*330523908000000551**330500331151**废旧</t>
  </si>
  <si>
    <t>330500320042</t>
  </si>
  <si>
    <t>德清城关人保公司</t>
  </si>
  <si>
    <t>330521908000000804</t>
  </si>
  <si>
    <t>无*主设备室内型成套设备基本配置模型**德清城关人保公司*330521908000000804**330500320042**废旧</t>
  </si>
  <si>
    <t>330500304377</t>
  </si>
  <si>
    <t xml:space="preserve">	主设备室内型成套设备双柜配置模型</t>
  </si>
  <si>
    <t>德清武康溪山美墅</t>
  </si>
  <si>
    <t>330521500000000064</t>
  </si>
  <si>
    <t>无*主设备室内型成套设备基本配置模型**德清武康溪山美墅*330521500000000064**330500304377**废旧</t>
  </si>
  <si>
    <t>330500303763</t>
  </si>
  <si>
    <r>
      <rPr>
        <sz val="11"/>
        <rFont val="Arial"/>
        <charset val="134"/>
      </rPr>
      <t xml:space="preserve">	</t>
    </r>
    <r>
      <rPr>
        <sz val="11"/>
        <rFont val="仿宋"/>
        <charset val="134"/>
      </rPr>
      <t>HP M226DW</t>
    </r>
  </si>
  <si>
    <t>湖州市公共库位</t>
  </si>
  <si>
    <t>330500</t>
  </si>
  <si>
    <t>无*HPM226DW**湖州市公共库位*330500**330500303763**废旧</t>
  </si>
  <si>
    <t>330500004792</t>
  </si>
  <si>
    <r>
      <rPr>
        <sz val="11"/>
        <rFont val="Arial"/>
        <charset val="134"/>
      </rPr>
      <t xml:space="preserve">	</t>
    </r>
    <r>
      <rPr>
        <sz val="11"/>
        <rFont val="仿宋"/>
        <charset val="134"/>
      </rPr>
      <t>惠普P1108</t>
    </r>
  </si>
  <si>
    <t>无*惠普P1108*实收惠普3000S2扫描仪*湖州市公共库位*330500**330500004792**废旧</t>
  </si>
  <si>
    <t>330500004793</t>
  </si>
  <si>
    <t xml:space="preserve">	惠普G3110</t>
  </si>
  <si>
    <t>无*惠普G3110**湖州市公共库位*330500**330500004793**废旧</t>
  </si>
  <si>
    <t>浙江铁塔财务〔2023〕40号</t>
  </si>
  <si>
    <t>330500004531</t>
  </si>
  <si>
    <r>
      <rPr>
        <sz val="11"/>
        <rFont val="Arial"/>
        <charset val="134"/>
      </rPr>
      <t xml:space="preserve">	</t>
    </r>
    <r>
      <rPr>
        <sz val="11"/>
        <rFont val="仿宋"/>
        <charset val="134"/>
      </rPr>
      <t>嵌入式开关电源</t>
    </r>
  </si>
  <si>
    <t xml:space="preserve">	180A中恒开关电源</t>
  </si>
  <si>
    <t>人才驾校</t>
  </si>
  <si>
    <t>33052101000030</t>
  </si>
  <si>
    <t>无*180A中恒开关电源**人才驾校*33052101000030**330500004531**废旧</t>
  </si>
  <si>
    <t>2023年第16批资产报废</t>
  </si>
  <si>
    <t>330500303840</t>
  </si>
  <si>
    <t xml:space="preserve">	嵌入式高频开关电源-48V/300A高效系统(50A高效模块，共用电源系统，三相交流输入)-150A</t>
  </si>
  <si>
    <t>德清新市丰年村与栎林村村口</t>
  </si>
  <si>
    <t>33052101000029</t>
  </si>
  <si>
    <t>无*嵌入式-48V/300A高效系统(50A高效模块)-150A**德清新市丰年村与栎林村村口*33052101000029**330500303840**废旧</t>
  </si>
  <si>
    <t>330500002780</t>
  </si>
  <si>
    <t xml:space="preserve">	架</t>
  </si>
  <si>
    <r>
      <rPr>
        <sz val="11"/>
        <rFont val="Arial"/>
        <charset val="134"/>
      </rPr>
      <t xml:space="preserve">	</t>
    </r>
    <r>
      <rPr>
        <sz val="11"/>
        <rFont val="仿宋"/>
        <charset val="134"/>
      </rPr>
      <t>嵌入式开关电源32A/3P*1（室外标准机柜用）</t>
    </r>
  </si>
  <si>
    <t>德清下柏圣堂头</t>
  </si>
  <si>
    <t>33052100000040</t>
  </si>
  <si>
    <t>无*嵌入式开关电源32A/3Px1（室外标准机柜用）**德清下柏圣堂头*33052100000040**330500002780**废旧</t>
  </si>
  <si>
    <t>330500112687</t>
  </si>
  <si>
    <t xml:space="preserve">	专用空调</t>
  </si>
  <si>
    <t>3P</t>
  </si>
  <si>
    <t xml:space="preserve">	KFR-75L-KFR-75W</t>
  </si>
  <si>
    <t>长兴雉城渚山</t>
  </si>
  <si>
    <t>330522908000000175</t>
  </si>
  <si>
    <t>无铜管</t>
  </si>
  <si>
    <t>无*3P**长兴县雉城渚山*330522908000000175**330500112687**废旧</t>
  </si>
  <si>
    <t>330500124135</t>
  </si>
  <si>
    <t xml:space="preserve">	基站专用柜式分体7KW单冷三相空调</t>
  </si>
  <si>
    <t>湖州吴兴杨家埠汽校（高铁）基站</t>
  </si>
  <si>
    <t>330502908000000709</t>
  </si>
  <si>
    <t>无*3P**湖州吴兴杨家埠汽校高铁基站*330502908000000709**330500124135**废旧</t>
  </si>
  <si>
    <t>330500317461</t>
  </si>
  <si>
    <t>电力电缆</t>
  </si>
  <si>
    <t xml:space="preserve">	米</t>
  </si>
  <si>
    <t>4*35铝线</t>
  </si>
  <si>
    <t>长兴夹浦上无胥（新建）</t>
  </si>
  <si>
    <t>330522500000000213</t>
  </si>
  <si>
    <t>无*1x95mm2黑*注：实收铝线1米*长兴夹浦上无胥（新建）*330522500000000213**330500317461**废旧</t>
  </si>
  <si>
    <t>330500324679</t>
  </si>
  <si>
    <t>基站构筑物扩容资产</t>
  </si>
  <si>
    <t xml:space="preserve">	电控锁</t>
  </si>
  <si>
    <t>长兴夹浦上无胥新建</t>
  </si>
  <si>
    <t>无*电控锁**长兴夹浦上无胥（新建）*330522500000000213**330500324679**废旧</t>
  </si>
  <si>
    <t>湖州铁塔党委会纪要〔2023〕第 25期</t>
  </si>
  <si>
    <t>330500127295</t>
  </si>
  <si>
    <t xml:space="preserve">	面</t>
  </si>
  <si>
    <t xml:space="preserve">	交流配电箱</t>
  </si>
  <si>
    <t>湖州吴兴八里店塘红村基站</t>
  </si>
  <si>
    <t>330502908000000889</t>
  </si>
  <si>
    <t>公司定制*交流配电箱**湖州吴兴八里店塘红村基站*330502908000000889**330500127295**废旧</t>
  </si>
  <si>
    <t>330500105963</t>
  </si>
  <si>
    <t xml:space="preserve">	48V-600A(50A模块)-300</t>
  </si>
  <si>
    <t>实收空柜</t>
  </si>
  <si>
    <t>艾默生*48V-600A(50A模块)-300*注：实收空柜*湖州吴兴八里店塘红村基站*330502908000000889**330500105963**废旧</t>
  </si>
  <si>
    <t>330500344071</t>
  </si>
  <si>
    <t>一体化设备柜</t>
  </si>
  <si>
    <t xml:space="preserve">	800*800*18002000W交流空调、PU</t>
  </si>
  <si>
    <t>湖州吴兴阳光女子医院基站</t>
  </si>
  <si>
    <t>330502908000001186</t>
  </si>
  <si>
    <t>实收散柜</t>
  </si>
  <si>
    <t>无*800x800x18002000W*注：实收散柜*湖州吴兴阳光女子医院基站*330502908000001186**330500344071**废旧</t>
  </si>
  <si>
    <t>330500101687</t>
  </si>
  <si>
    <t xml:space="preserve">	48V-180A(30A模块)-120</t>
  </si>
  <si>
    <t>实收一体柜内嵌入式</t>
  </si>
  <si>
    <t>中恒*48V-180A(30A模块)-120*注：实收一体柜内嵌入式*湖州吴兴阳光女子医院基站*330502908000001186**330500101687**废旧</t>
  </si>
  <si>
    <t>330500123816</t>
  </si>
  <si>
    <t>专用空调</t>
  </si>
  <si>
    <t>1.5P</t>
  </si>
  <si>
    <t xml:space="preserve">	基站专用柜式分体7KW单冷三相</t>
  </si>
  <si>
    <t>实收一体柜内嵌空调</t>
  </si>
  <si>
    <t>英维克*3P*注：实收一体柜内嵌空调*湖州吴兴阳光女子医院基站*330502908000001186**330500123816**废旧</t>
  </si>
  <si>
    <t>330500344069</t>
  </si>
  <si>
    <t>一体化电源电池综合柜</t>
  </si>
  <si>
    <t xml:space="preserve">	800*800*18001500W交流空调+300W直流空调、PU</t>
  </si>
  <si>
    <t>无*800x800x18001500W*注：实收散柜*湖州吴兴阳光女子医院基站*330502908000001186**330500344069**废旧</t>
  </si>
  <si>
    <t>330500378937</t>
  </si>
  <si>
    <t>供电计量设备</t>
  </si>
  <si>
    <t xml:space="preserve">	</t>
  </si>
  <si>
    <t>实收电表</t>
  </si>
  <si>
    <t>无**注：实收电表*湖州吴兴阳光女子医院基站*330502908000001186**330500378937*D00002593669*废旧</t>
  </si>
  <si>
    <t>330500351101</t>
  </si>
  <si>
    <t>无*非模块化外市电引入直供380V（非模块化）*注：实收1米铝线*湖州吴兴阳光女子医院基站*330502908000001186**330500351101**废旧</t>
  </si>
  <si>
    <t>330500325413</t>
  </si>
  <si>
    <t>无*外市电线路整治附挂*注：实收1米铝线*湖州吴兴阳光女子医院基站*330502908000001186**330500325413**废旧</t>
  </si>
  <si>
    <t>330500321996</t>
  </si>
  <si>
    <t>机房配套扩容资产</t>
  </si>
  <si>
    <t xml:space="preserve">	监控传感器智能门禁配套物资简易锁(一体化柜)</t>
  </si>
  <si>
    <t>无*监控传感器智能门禁配套物资简易锁(一体化柜)*注：锁在一体柜散件门上*湖州吴兴阳光女子医院基站*330502908000001186**330500321996**废旧</t>
  </si>
  <si>
    <t>330500316161</t>
  </si>
  <si>
    <t xml:space="preserve">	交流配电箱三相（含市电油机手动转换开关）380V/100A室内型</t>
  </si>
  <si>
    <t>德清武康吉通车辆JCZX搬迁</t>
  </si>
  <si>
    <t>330521500000000183</t>
  </si>
  <si>
    <t>无*三相380V/100A室内型**德清武康吉通车辆检测中心搬迁*330521500000000183**330500316161**废旧</t>
  </si>
  <si>
    <t>330500316159</t>
  </si>
  <si>
    <t>无*主设备室内型成套设备基本配置模型**德清武康吉通车辆检测中心搬迁*330521500000000183**330500316159**废旧</t>
  </si>
  <si>
    <t>330500316165</t>
  </si>
  <si>
    <t xml:space="preserve">	48V/300A高效系统(50A高效模块，共用电源系统，三相交流输入)150A</t>
  </si>
  <si>
    <t>无*48V/300A高效系统(50A高效模块)150A*嵌入式*德清武康吉通车辆检测中心搬迁*330521500000000183**330500316165**废旧</t>
  </si>
  <si>
    <t>330500316158</t>
  </si>
  <si>
    <t>普通空调壁挂</t>
  </si>
  <si>
    <t>2P</t>
  </si>
  <si>
    <t xml:space="preserve">	2P单冷单相整机</t>
  </si>
  <si>
    <t>无*2P单冷单相整机**德清武康吉通车辆检测中心搬迁*330521500000000183**330500316158**废旧</t>
  </si>
  <si>
    <t>330500316162</t>
  </si>
  <si>
    <t xml:space="preserve">	配套综合柜柜体（含侧板）柜体（2000*600*600mm/含侧板）</t>
  </si>
  <si>
    <t>无*配套综合柜（2000x600x600mm/含侧板）**德清武康吉通车辆检测中心搬迁*330521500000000183**330500316162**废旧</t>
  </si>
  <si>
    <t>330500105655</t>
  </si>
  <si>
    <t xml:space="preserve">	组合式开关电源</t>
  </si>
  <si>
    <t xml:space="preserve">	48V-500A(模块50A)-150</t>
  </si>
  <si>
    <t>湖州南浔屯圩村委基站</t>
  </si>
  <si>
    <t>330503908000000091</t>
  </si>
  <si>
    <t>无*48V-500A(模块50A)-150**湖州南浔屯圩村委基站*330503908000000091**330500105655**废旧</t>
  </si>
  <si>
    <t>330500313636</t>
  </si>
  <si>
    <t xml:space="preserve">	3P单冷三相整机</t>
  </si>
  <si>
    <t>湖州南浔练市莲墩基站</t>
  </si>
  <si>
    <t>330503908000000229</t>
  </si>
  <si>
    <t>无*3P单冷**湖州南浔练市莲墩基站*330503908000000229**330500313636**废旧</t>
  </si>
  <si>
    <t>浙江铁塔财务〔2023〕34号</t>
  </si>
  <si>
    <t>330500122580</t>
  </si>
  <si>
    <t xml:space="preserve">	48V-500A(模块50A)-200</t>
  </si>
  <si>
    <t>解放装饰</t>
  </si>
  <si>
    <t>330521908000000572</t>
  </si>
  <si>
    <t>无*48V-500A(模块50A)-200**解放装饰*330521908000000572**330500122580**废旧</t>
  </si>
  <si>
    <t>2023年第15批资产报废</t>
  </si>
  <si>
    <t>330500123847</t>
  </si>
  <si>
    <t>湖州安吉递铺国华家具基站</t>
  </si>
  <si>
    <t>330523908000000311</t>
  </si>
  <si>
    <t>无*基站专用柜式分体7KW单冷三相空调**湖州安吉递铺国华家具基站*330523908000000311**330500123847**废旧</t>
  </si>
  <si>
    <t>330500123165</t>
  </si>
  <si>
    <t xml:space="preserve">	PS-3JAK-SY(LF72W-L(S)A)三相</t>
  </si>
  <si>
    <t>安吉梅溪</t>
  </si>
  <si>
    <t>330523908000000948</t>
  </si>
  <si>
    <t>无*PS-3JAK-SY(LF72W-L(S)A)三相**安吉梅溪*330523908000000948**330500123165**废旧</t>
  </si>
  <si>
    <t>330500112632</t>
  </si>
  <si>
    <t>安吉高禹毛家基站</t>
  </si>
  <si>
    <t>330523908000000236</t>
  </si>
  <si>
    <t>无*基站专用柜式分体7KW单冷三相空调**安吉高禹毛家基站*330523908000000236**330500112632**废旧</t>
  </si>
  <si>
    <t>330500123280</t>
  </si>
  <si>
    <t xml:space="preserve">	3匹柜机</t>
  </si>
  <si>
    <t>安吉高禹大包子基站</t>
  </si>
  <si>
    <t>330523908000000192</t>
  </si>
  <si>
    <t>无*3匹柜机**安吉高禹大包子基站*330523908000000192**330500123280**废旧</t>
  </si>
  <si>
    <t>330500314224</t>
  </si>
  <si>
    <t>市区浙北大酒店</t>
  </si>
  <si>
    <t>330502908000000461</t>
  </si>
  <si>
    <t>无*3P**市区浙北大酒店*330502908000000461**330500314224**废旧</t>
  </si>
  <si>
    <t>330500314362</t>
  </si>
  <si>
    <t>湖州吴兴白雀赵湾基站</t>
  </si>
  <si>
    <t>330502908000001254</t>
  </si>
  <si>
    <t>无*3P**湖州吴兴白雀赵湾基站*330502908000001254**330500314362**废旧</t>
  </si>
  <si>
    <t>330500305058</t>
  </si>
  <si>
    <t>吴兴织里佳姿汽修</t>
  </si>
  <si>
    <t>330502908000000445</t>
  </si>
  <si>
    <t>无*3P**吴兴织里佳姿汽修*330502908000000445**330500305058**废旧</t>
  </si>
  <si>
    <t>330500123095</t>
  </si>
  <si>
    <t xml:space="preserve">	LF75WGT</t>
  </si>
  <si>
    <t>湖州东林泉益村</t>
  </si>
  <si>
    <t>330502908000000034</t>
  </si>
  <si>
    <t>无*3P**湖州东林泉益村*330502908000000034**330500123095**废旧</t>
  </si>
  <si>
    <t>330500109231</t>
  </si>
  <si>
    <t xml:space="preserve">	48V-500A(模块50A)-100</t>
  </si>
  <si>
    <t>德清武康五龙</t>
  </si>
  <si>
    <t>330521908000000611</t>
  </si>
  <si>
    <t>无*48V-500A(模块50A)-100**德清武康五龙*330521908000000611**330500109231**废旧</t>
  </si>
  <si>
    <t>330500111108</t>
  </si>
  <si>
    <t>安吉昆铜开发区</t>
  </si>
  <si>
    <t>330523908000000818</t>
  </si>
  <si>
    <t>无*组合式开关电源**安吉昆铜开发区*330523908000000818**330500111108**废旧</t>
  </si>
  <si>
    <t>330500102369</t>
  </si>
  <si>
    <t xml:space="preserve">	48V-600A(50A模块)-150</t>
  </si>
  <si>
    <t>湖州吴兴道场乡鹿山基站</t>
  </si>
  <si>
    <t>330523908000000295</t>
  </si>
  <si>
    <t>无*组合式开关电源**湖州吴兴道场乡鹿山基站*330523908000000295**330500102369**废旧</t>
  </si>
  <si>
    <t>330500315103</t>
  </si>
  <si>
    <t>湖州南浔练市蒋家村基站</t>
  </si>
  <si>
    <t>330503908000000094</t>
  </si>
  <si>
    <t>无*3P**湖州南浔练市蒋家村基站*330503908000000094**330500315103**废旧</t>
  </si>
  <si>
    <t>330500111685</t>
  </si>
  <si>
    <t>湖州南浔练市南陌基站</t>
  </si>
  <si>
    <t>330503908000000368</t>
  </si>
  <si>
    <t>无*3P**湖州南浔练市南陌基站*330503908000000368**330500111685**废旧</t>
  </si>
  <si>
    <t>330500306867</t>
  </si>
  <si>
    <t>无*3P**湖州南浔练市南陌基站*330503908000000368**330500306867**废旧</t>
  </si>
  <si>
    <t>330500112797</t>
  </si>
  <si>
    <t xml:space="preserve">	3匹空调</t>
  </si>
  <si>
    <t>湖州吴兴埭溪山背基站</t>
  </si>
  <si>
    <t>330502908000001226</t>
  </si>
  <si>
    <t>无*3P**湖州吴兴埭溪山背基站*330502908000001226**330500112797**废旧</t>
  </si>
  <si>
    <t>330500123269</t>
  </si>
  <si>
    <t>湖州吴兴埭溪月映桥基站</t>
  </si>
  <si>
    <t>330502908000000699</t>
  </si>
  <si>
    <t>无*3P**湖州吴兴埭溪月映桥基站*330502908000000699**330500123269**废旧</t>
  </si>
  <si>
    <t>330500112045</t>
  </si>
  <si>
    <t>湖州吴兴道场乡灵安公墓基站</t>
  </si>
  <si>
    <t>330502908000001046</t>
  </si>
  <si>
    <t>无*3P**湖州吴兴道场乡灵安公墓基站*330502908000001046**330500112045**废旧</t>
  </si>
  <si>
    <t>330500315742</t>
  </si>
  <si>
    <t>湖州吴兴杨家埠康山基站</t>
  </si>
  <si>
    <t>330502908000000804</t>
  </si>
  <si>
    <t>无*3P**湖州吴兴杨家埠康山基站*330502908000000804**330500315742**废旧</t>
  </si>
  <si>
    <t>330500313804</t>
  </si>
  <si>
    <t>吴兴东林东华</t>
  </si>
  <si>
    <t>330502908000000352</t>
  </si>
  <si>
    <t>无*3P**吴兴东林东华*330502908000000352**330500313804**废旧</t>
  </si>
  <si>
    <t>330500124124</t>
  </si>
  <si>
    <t>湖州吴兴东林新开元基站</t>
  </si>
  <si>
    <t>330502908000001237</t>
  </si>
  <si>
    <t>无*3P**吴兴东林新开元基站*330502908000001237**330500124124**废旧</t>
  </si>
  <si>
    <t>330500313791</t>
  </si>
  <si>
    <t>吴兴东林镇保安村C网X01</t>
  </si>
  <si>
    <t>330502908000000037</t>
  </si>
  <si>
    <t>无*2P**吴兴东林镇保安村C网X01*330502908000000037**330500313791**废旧</t>
  </si>
  <si>
    <t>330500123034</t>
  </si>
  <si>
    <t xml:space="preserve">	三菱3P</t>
  </si>
  <si>
    <t>吴兴九龙印染</t>
  </si>
  <si>
    <t>330502908000000076</t>
  </si>
  <si>
    <t>无*3P**吴兴九龙印染*330502908000000076**330500123034**废旧</t>
  </si>
  <si>
    <t>330500129344</t>
  </si>
  <si>
    <t xml:space="preserve">	LF72W-L(S)A</t>
  </si>
  <si>
    <t>吴兴外经贸</t>
  </si>
  <si>
    <t>330502908000000082</t>
  </si>
  <si>
    <t>无*2P**吴兴外经贸*330502908000000082**330500129344**废旧</t>
  </si>
  <si>
    <t>330500318433</t>
  </si>
  <si>
    <t xml:space="preserve">	48V/600A高效系统(50A高效模块)150A</t>
  </si>
  <si>
    <t>长兴雉城沉渎港</t>
  </si>
  <si>
    <t>330522908000000299</t>
  </si>
  <si>
    <t>无*48V/600A高效系统(50A高效模块)150A**长兴雉城沉渎港*330522908000000299**330500318433**废旧</t>
  </si>
  <si>
    <t>330500305351</t>
  </si>
  <si>
    <t>动力及环境监控单元-双柜配置</t>
  </si>
  <si>
    <t xml:space="preserve">	动力及环境监控单元-双柜配置</t>
  </si>
  <si>
    <t>吴兴西西那堤</t>
  </si>
  <si>
    <t>330502500000000059</t>
  </si>
  <si>
    <t>无*动力及环境监控单元-双柜配置**吴兴西西那堤*330502500000000059**330500305351**废旧</t>
  </si>
  <si>
    <t>运行维护部：</t>
  </si>
  <si>
    <t>综合部：</t>
  </si>
  <si>
    <t>资产来源</t>
  </si>
  <si>
    <t>资产原值
（元，不含税）</t>
  </si>
  <si>
    <t>资产净值
（元，不含税）</t>
  </si>
  <si>
    <t>计量单位
（个/吨/米等）</t>
  </si>
  <si>
    <t>单节电池电压（2V/12V）</t>
  </si>
  <si>
    <t>331000103233</t>
  </si>
  <si>
    <t>存量收购</t>
  </si>
  <si>
    <t>组合开关电源</t>
  </si>
  <si>
    <t>/</t>
  </si>
  <si>
    <t>组合式</t>
  </si>
  <si>
    <t>无</t>
  </si>
  <si>
    <t>台州黄岩洋头</t>
  </si>
  <si>
    <t>331003908000000609</t>
  </si>
  <si>
    <t>已入库</t>
  </si>
  <si>
    <t>331000152882</t>
  </si>
  <si>
    <t>黄岩新前下槽</t>
  </si>
  <si>
    <t>331003908001900307</t>
  </si>
  <si>
    <t>331000150067</t>
  </si>
  <si>
    <t>331000173931</t>
  </si>
  <si>
    <t>2016存量新增</t>
  </si>
  <si>
    <t>新建基站防雷接地</t>
  </si>
  <si>
    <t>331000122629</t>
  </si>
  <si>
    <t>通用空调</t>
  </si>
  <si>
    <t>331000181634</t>
  </si>
  <si>
    <t>工程转入</t>
  </si>
  <si>
    <t>温岭东部新区海山湖2号</t>
  </si>
  <si>
    <t>331081500000000040</t>
  </si>
  <si>
    <t>331000182183</t>
  </si>
  <si>
    <t>温岭东部新区海山湖1号</t>
  </si>
  <si>
    <t>331081500000000046</t>
  </si>
  <si>
    <t>331000192985</t>
  </si>
  <si>
    <t>基站机房扩容资产</t>
  </si>
  <si>
    <t>室内走线架400mm室内走线架</t>
  </si>
  <si>
    <t>331000194767</t>
  </si>
  <si>
    <t>普通空调基站智能空调控制器</t>
  </si>
  <si>
    <t>331000117816</t>
  </si>
  <si>
    <t>温岭职教城</t>
  </si>
  <si>
    <t>331081908000000050</t>
  </si>
  <si>
    <t>331000123065</t>
  </si>
  <si>
    <t>331000141415</t>
  </si>
  <si>
    <t>三门岙底</t>
  </si>
  <si>
    <t>331022908000000684</t>
  </si>
  <si>
    <t>331000141447</t>
  </si>
  <si>
    <t>三门大塘村</t>
  </si>
  <si>
    <t>331022908000000510</t>
  </si>
  <si>
    <t>331000121165</t>
  </si>
  <si>
    <t>分体空调</t>
  </si>
  <si>
    <t>三门健跳大宅岭</t>
  </si>
  <si>
    <t>331022908000000076</t>
  </si>
  <si>
    <t>331000121168</t>
  </si>
  <si>
    <t>三门健跳蛟头村</t>
  </si>
  <si>
    <t>331022908000000169</t>
  </si>
  <si>
    <t>331000121834</t>
  </si>
  <si>
    <t>三门寺后村</t>
  </si>
  <si>
    <t>331022908000000482</t>
  </si>
  <si>
    <t>331000141336</t>
  </si>
  <si>
    <t>三门新场小区二</t>
  </si>
  <si>
    <t>331022908000000661</t>
  </si>
  <si>
    <t>2023年台州公司第十次党委会会议纪要</t>
  </si>
  <si>
    <t>331000154350</t>
  </si>
  <si>
    <t>天台中央花园</t>
  </si>
  <si>
    <t>331023908001900065</t>
  </si>
  <si>
    <t>2023年台州公司第十三次党委会会议纪要</t>
  </si>
  <si>
    <t>331000106822</t>
  </si>
  <si>
    <t>玉环楚门现代家具城</t>
  </si>
  <si>
    <t>331021908000000190</t>
  </si>
  <si>
    <t>2023年台州公司第十四次党委会会议纪要</t>
  </si>
  <si>
    <t>331000152408</t>
  </si>
  <si>
    <t>嵌入式</t>
  </si>
  <si>
    <t>台州椒江华通宾馆RRU资源点</t>
  </si>
  <si>
    <t>331002908001900624</t>
  </si>
  <si>
    <t>2023年台州公司第十七次党委会会议纪要</t>
  </si>
  <si>
    <t>331000165669_2</t>
  </si>
  <si>
    <t>一体化机柜</t>
  </si>
  <si>
    <t>路桥滨海恒速电机厂</t>
  </si>
  <si>
    <t>331004500000000033</t>
  </si>
  <si>
    <t>已入库，仓库卡片编码错误</t>
  </si>
  <si>
    <t>2024年台州公司第二次党委会会议纪要</t>
  </si>
  <si>
    <t>331000103074</t>
  </si>
  <si>
    <t>温岭新河金色华庭</t>
  </si>
  <si>
    <t>331081908000000010</t>
  </si>
  <si>
    <t>331000121772</t>
  </si>
  <si>
    <t>331000108294</t>
  </si>
  <si>
    <t>临海河头前山</t>
  </si>
  <si>
    <t>331082908000000230</t>
  </si>
  <si>
    <t>331000108297</t>
  </si>
  <si>
    <t>临海汛桥光明</t>
  </si>
  <si>
    <t>331082908000000223</t>
  </si>
  <si>
    <t>331000178845</t>
  </si>
  <si>
    <t>黄岩卫校</t>
  </si>
  <si>
    <t>331003908001900282</t>
  </si>
  <si>
    <t>331000195963</t>
  </si>
  <si>
    <t>331000135570</t>
  </si>
  <si>
    <t>台州椒江浙江超力</t>
  </si>
  <si>
    <t>331002908000000145</t>
  </si>
  <si>
    <t>331000217293</t>
  </si>
  <si>
    <t>331000224029</t>
  </si>
  <si>
    <t>331000182188</t>
  </si>
  <si>
    <t>普通空调柜式</t>
  </si>
  <si>
    <t>331000181630</t>
  </si>
  <si>
    <t>331000182186</t>
  </si>
  <si>
    <t>331000119092</t>
  </si>
  <si>
    <t>临海南湖大酒店</t>
  </si>
  <si>
    <t>331082908000001123</t>
  </si>
  <si>
    <t>331000155763</t>
  </si>
  <si>
    <t>1KV以下电力电缆</t>
  </si>
  <si>
    <t>331000209687</t>
  </si>
  <si>
    <t>331000217837</t>
  </si>
  <si>
    <t>331000236316</t>
  </si>
  <si>
    <t>331000102982</t>
  </si>
  <si>
    <t>临海华侨饭店</t>
  </si>
  <si>
    <t>331082908000000458</t>
  </si>
  <si>
    <t>331000129663</t>
  </si>
  <si>
    <t>331000136592</t>
  </si>
  <si>
    <t>331000137384</t>
  </si>
  <si>
    <t>331000150366</t>
  </si>
  <si>
    <t>331000313830</t>
  </si>
  <si>
    <t>基站机房扩容资产-1KV以下电力电缆-ZA-RVV-1KV-1×50mm2-浅蓝色-阻燃软电缆</t>
  </si>
  <si>
    <t>331000106160</t>
  </si>
  <si>
    <t>临海大洋均华冷食</t>
  </si>
  <si>
    <t>331082908000001319</t>
  </si>
  <si>
    <t>331000209656</t>
  </si>
  <si>
    <t>331000220194</t>
  </si>
  <si>
    <t>331000251982</t>
  </si>
  <si>
    <t>331000103600</t>
  </si>
  <si>
    <t>温岭新河中学</t>
  </si>
  <si>
    <t>331081908000000316</t>
  </si>
  <si>
    <t>331000150768</t>
  </si>
  <si>
    <t>331000193771</t>
  </si>
  <si>
    <t>浙江铁塔党委会纪要〔2023〕第29期</t>
  </si>
  <si>
    <t>331000121012</t>
  </si>
  <si>
    <t>智能通风设备</t>
  </si>
  <si>
    <t>温岭城南彭下</t>
  </si>
  <si>
    <t>331081908000001219</t>
  </si>
  <si>
    <t>331000140932</t>
  </si>
  <si>
    <t>温岭城南沙头门村</t>
  </si>
  <si>
    <t>331081908000000803</t>
  </si>
  <si>
    <t>331000142089</t>
  </si>
  <si>
    <t>331000110894</t>
  </si>
  <si>
    <t>空调-普通空调×</t>
  </si>
  <si>
    <t>温岭城东袁家</t>
  </si>
  <si>
    <t>331081908000001181</t>
  </si>
  <si>
    <t>331000172909</t>
  </si>
  <si>
    <t>黄岩北洋潮济南</t>
  </si>
  <si>
    <t>331003010010001883</t>
  </si>
  <si>
    <t>331000169914</t>
  </si>
  <si>
    <t>温岭泽国茶山</t>
  </si>
  <si>
    <t>331081500000000120</t>
  </si>
  <si>
    <t>331000141946</t>
  </si>
  <si>
    <t>温岭二塘</t>
  </si>
  <si>
    <t>331081908000000366</t>
  </si>
  <si>
    <t>331000150885</t>
  </si>
  <si>
    <t>331000123309</t>
  </si>
  <si>
    <t>温岭新河塘下邮电所</t>
  </si>
  <si>
    <t>331081700000103423</t>
  </si>
  <si>
    <t>331000122856</t>
  </si>
  <si>
    <t>黄岩屿头布袋坑</t>
  </si>
  <si>
    <t>331003700000005424</t>
  </si>
  <si>
    <t>331000122529</t>
  </si>
  <si>
    <t>黄岩台州科技职业学院</t>
  </si>
  <si>
    <t>331003908000000039</t>
  </si>
  <si>
    <t>331000110206</t>
  </si>
  <si>
    <t>黄岩澄江东岙里</t>
  </si>
  <si>
    <t>331003908000000067</t>
  </si>
  <si>
    <t>331000110205</t>
  </si>
  <si>
    <t>331000166754</t>
  </si>
  <si>
    <t>台州黄岩樱花小区</t>
  </si>
  <si>
    <t>331003908000000479</t>
  </si>
  <si>
    <t>331000121445</t>
  </si>
  <si>
    <t>台州黄岩宁溪乌岩头</t>
  </si>
  <si>
    <t>331003908000000569</t>
  </si>
  <si>
    <t>331000188211</t>
  </si>
  <si>
    <t>台州黄岩山下周</t>
  </si>
  <si>
    <t>331003908000000579</t>
  </si>
  <si>
    <t>331000174231</t>
  </si>
  <si>
    <t>温岭大溪时代宾馆</t>
  </si>
  <si>
    <t>331081010000000628</t>
  </si>
  <si>
    <t>331000171003</t>
  </si>
  <si>
    <t>温岭横峰祝家洋工业区</t>
  </si>
  <si>
    <t>33108101000578</t>
  </si>
  <si>
    <t>331000166684</t>
  </si>
  <si>
    <t>温岭大溪工业区搬迁</t>
  </si>
  <si>
    <t>331081500000000063</t>
  </si>
  <si>
    <t>331000123066</t>
  </si>
  <si>
    <t>温岭中国银行</t>
  </si>
  <si>
    <t>331081908000000228</t>
  </si>
  <si>
    <t>331000123067</t>
  </si>
  <si>
    <t>331000121619</t>
  </si>
  <si>
    <t>温岭松门南港村</t>
  </si>
  <si>
    <t>331081908000000651</t>
  </si>
  <si>
    <t>331000151064</t>
  </si>
  <si>
    <t>331000123274</t>
  </si>
  <si>
    <t>温岭松门乌岩村</t>
  </si>
  <si>
    <t>331081908000000657</t>
  </si>
  <si>
    <t>331000121499</t>
  </si>
  <si>
    <t>温岭东门村老年活动中心-2</t>
  </si>
  <si>
    <t>331081908000000754</t>
  </si>
  <si>
    <t>331000122968</t>
  </si>
  <si>
    <t>温岭石塘后沙村-2</t>
  </si>
  <si>
    <t>331081908000000847</t>
  </si>
  <si>
    <t>331000110120</t>
  </si>
  <si>
    <t>温岭太平北门</t>
  </si>
  <si>
    <t>331081908000000857</t>
  </si>
  <si>
    <t>331000150971</t>
  </si>
  <si>
    <t>温岭横峰工业园区-2</t>
  </si>
  <si>
    <t>331081908000000887</t>
  </si>
  <si>
    <t>331000141192</t>
  </si>
  <si>
    <t>温岭高龙浦山村-2</t>
  </si>
  <si>
    <t>331081908000000974</t>
  </si>
  <si>
    <t>331000141242</t>
  </si>
  <si>
    <t>331000120403</t>
  </si>
  <si>
    <t>温岭温峤茅洋村部</t>
  </si>
  <si>
    <t>331081908000001085</t>
  </si>
  <si>
    <t>331000120404</t>
  </si>
  <si>
    <t>331000164541</t>
  </si>
  <si>
    <t>仙居横溪下岙</t>
  </si>
  <si>
    <t>33102400000040</t>
  </si>
  <si>
    <t>331000121106</t>
  </si>
  <si>
    <t>仙居官路增仁-2</t>
  </si>
  <si>
    <t>331024908000000181</t>
  </si>
  <si>
    <t>331000121107</t>
  </si>
  <si>
    <t>331000150776</t>
  </si>
  <si>
    <t>仙居龙岙</t>
  </si>
  <si>
    <t>331024908000000717</t>
  </si>
  <si>
    <t>331000142594</t>
  </si>
  <si>
    <t>仙居周坑</t>
  </si>
  <si>
    <t>331024908000000757</t>
  </si>
  <si>
    <t>331000155044</t>
  </si>
  <si>
    <t>温岭石粘后湾惠泰</t>
  </si>
  <si>
    <t>331081908000000679</t>
  </si>
  <si>
    <t>331000140663</t>
  </si>
  <si>
    <t>黄岩新前屿下后街口-2</t>
  </si>
  <si>
    <t>331003908000000307</t>
  </si>
  <si>
    <t>331000110922</t>
  </si>
  <si>
    <t>台州椒江陈岙</t>
  </si>
  <si>
    <t>331002908000000264</t>
  </si>
  <si>
    <t>331000185728</t>
  </si>
  <si>
    <t>黄岩头陀前陈村</t>
  </si>
  <si>
    <t>331003500000000055</t>
  </si>
  <si>
    <t>331000185965</t>
  </si>
  <si>
    <t>台州黄岩塔水桥</t>
  </si>
  <si>
    <t>331003908000000644</t>
  </si>
  <si>
    <t>331000121977</t>
  </si>
  <si>
    <t>温岭大溪利岙村-2</t>
  </si>
  <si>
    <t>331081908000001075</t>
  </si>
  <si>
    <t>331000111153</t>
  </si>
  <si>
    <t>温岭城东横山头</t>
  </si>
  <si>
    <t>331081908000000784</t>
  </si>
  <si>
    <t>331000111218</t>
  </si>
  <si>
    <t>椒江岩头山上_D</t>
  </si>
  <si>
    <t>331002908000000677</t>
  </si>
  <si>
    <t>331000170970</t>
  </si>
  <si>
    <t>温岭石粘红宝利轴承厂西</t>
  </si>
  <si>
    <t>331081500000000059</t>
  </si>
  <si>
    <t>331000141251</t>
  </si>
  <si>
    <t>温岭石塘新进村</t>
  </si>
  <si>
    <t>331081908000000674</t>
  </si>
  <si>
    <t>331000141955</t>
  </si>
  <si>
    <t>331000174336</t>
  </si>
  <si>
    <t>黄岩北洋瑞岩村</t>
  </si>
  <si>
    <t>331003908000000011</t>
  </si>
  <si>
    <t>331000140658</t>
  </si>
  <si>
    <t>玉环沙门白岭下</t>
  </si>
  <si>
    <t>331021908000000087</t>
  </si>
  <si>
    <t>331000123061</t>
  </si>
  <si>
    <t>温岭泽国一</t>
  </si>
  <si>
    <t>331081908000000459</t>
  </si>
  <si>
    <t>331000155011</t>
  </si>
  <si>
    <t>331000110652</t>
  </si>
  <si>
    <t>温岭横山头</t>
  </si>
  <si>
    <t>331081908000001417</t>
  </si>
  <si>
    <t>331000149933</t>
  </si>
  <si>
    <t>331000155240</t>
  </si>
  <si>
    <t>331000193813</t>
  </si>
  <si>
    <t>331000222484</t>
  </si>
  <si>
    <t>331000223054</t>
  </si>
  <si>
    <t>331000250914</t>
  </si>
  <si>
    <t>331000108642</t>
  </si>
  <si>
    <t>黄岩嘉铖汽配</t>
  </si>
  <si>
    <t>331003908000000353</t>
  </si>
  <si>
    <t>331000112219</t>
  </si>
  <si>
    <t>331000182665</t>
  </si>
  <si>
    <t>临海白水洋坦头路村-2</t>
  </si>
  <si>
    <t>331082908001900024</t>
  </si>
  <si>
    <t>331000110563</t>
  </si>
  <si>
    <t>临海聚鑫酒店</t>
  </si>
  <si>
    <t>331082908000001410</t>
  </si>
  <si>
    <t>331000168329</t>
  </si>
  <si>
    <t>临海杜桥松山</t>
  </si>
  <si>
    <t>331082500000000031</t>
  </si>
  <si>
    <t>331000142240</t>
  </si>
  <si>
    <t>临海双港界岭-2</t>
  </si>
  <si>
    <t>331082908000000144</t>
  </si>
  <si>
    <t>331000120344</t>
  </si>
  <si>
    <t>临海东塍上衔</t>
  </si>
  <si>
    <t>331082908000000228</t>
  </si>
  <si>
    <t>331000141288</t>
  </si>
  <si>
    <t>临海涌泉花街-2</t>
  </si>
  <si>
    <t>331082908000000251</t>
  </si>
  <si>
    <t>331000121575</t>
  </si>
  <si>
    <t>临海千洋</t>
  </si>
  <si>
    <t>331082908000000989</t>
  </si>
  <si>
    <t>331000103110</t>
  </si>
  <si>
    <t>仙居苍岭坑高速</t>
  </si>
  <si>
    <t>331024908001900575</t>
  </si>
  <si>
    <t>331000118999</t>
  </si>
  <si>
    <t>玉环披山岛</t>
  </si>
  <si>
    <t>331021908000000567</t>
  </si>
  <si>
    <t>331000119578</t>
  </si>
  <si>
    <t>天台南屏乡-2</t>
  </si>
  <si>
    <t>331023908000000722</t>
  </si>
  <si>
    <t>331000139940</t>
  </si>
  <si>
    <t>天台石梁冷水坑</t>
  </si>
  <si>
    <t>331023908000000502</t>
  </si>
  <si>
    <t>331000137816</t>
  </si>
  <si>
    <t>温岭箬横花芯村-2</t>
  </si>
  <si>
    <t>331081908000001080</t>
  </si>
  <si>
    <t>331000149971</t>
  </si>
  <si>
    <t>温岭松门南塘五村-2</t>
  </si>
  <si>
    <t>331081908000000653</t>
  </si>
  <si>
    <t>331000147555</t>
  </si>
  <si>
    <t>温岭石桥头黄西岙</t>
  </si>
  <si>
    <t>331081908000001169</t>
  </si>
  <si>
    <t>331000145662</t>
  </si>
  <si>
    <t>温岭温峤帽岭村</t>
  </si>
  <si>
    <t>331081908000001086</t>
  </si>
  <si>
    <t>331000143615</t>
  </si>
  <si>
    <t>温岭大溪下员山-2</t>
  </si>
  <si>
    <t>331081908000001228</t>
  </si>
  <si>
    <t>331000150263</t>
  </si>
  <si>
    <t>温岭城南大闾街村-2</t>
  </si>
  <si>
    <t>331081908000001137</t>
  </si>
  <si>
    <t>331000143630</t>
  </si>
  <si>
    <t>温岭牧屿波尔特鞋厂-2</t>
  </si>
  <si>
    <t>331081908000001141</t>
  </si>
  <si>
    <t>331000147415</t>
  </si>
  <si>
    <t>温岭泽国水利站</t>
  </si>
  <si>
    <t>331081908000001186</t>
  </si>
  <si>
    <t>331000137838</t>
  </si>
  <si>
    <t>温岭大溪宜桥村-2</t>
  </si>
  <si>
    <t>331081908000001201</t>
  </si>
  <si>
    <t xml:space="preserve"> 浙江铁塔党委会纪要〔2023〕第29期 </t>
  </si>
  <si>
    <t>331000102156</t>
  </si>
  <si>
    <t>黄岩江口白石王村</t>
  </si>
  <si>
    <t>331003908000000063</t>
  </si>
  <si>
    <t>331000108899</t>
  </si>
  <si>
    <t>黄岩飞鹏模具</t>
  </si>
  <si>
    <t>331003908000000336</t>
  </si>
  <si>
    <t>331000110356</t>
  </si>
  <si>
    <t>温岭松门苍山村</t>
  </si>
  <si>
    <t>331081908000001274</t>
  </si>
  <si>
    <t>331000117415</t>
  </si>
  <si>
    <t>331000144218</t>
  </si>
  <si>
    <t>331000146517</t>
  </si>
  <si>
    <t>临海大洋双桥村</t>
  </si>
  <si>
    <t>331082908001900040</t>
  </si>
  <si>
    <t>改卡片</t>
  </si>
  <si>
    <t>331000151093</t>
  </si>
  <si>
    <t>331000152138</t>
  </si>
  <si>
    <t>临海大洋三溪岗</t>
  </si>
  <si>
    <t>331082908000000539</t>
  </si>
  <si>
    <t>331000153224</t>
  </si>
  <si>
    <t>玉环梅岙公路室外直放站</t>
  </si>
  <si>
    <t>331021700000005478</t>
  </si>
  <si>
    <t>331000153551</t>
  </si>
  <si>
    <t>三门西岑村</t>
  </si>
  <si>
    <t>331022700000005631</t>
  </si>
  <si>
    <t>需确认</t>
  </si>
  <si>
    <t>331000153555</t>
  </si>
  <si>
    <t>三门核电站北GRRU基站拉远系统</t>
  </si>
  <si>
    <t>331022700000005636</t>
  </si>
  <si>
    <t>331000153556</t>
  </si>
  <si>
    <t>三门县海马农庄</t>
  </si>
  <si>
    <t>331022700000005638</t>
  </si>
  <si>
    <t>331000154286</t>
  </si>
  <si>
    <t>仙居湫山乡上湾村</t>
  </si>
  <si>
    <t>331024700000005649</t>
  </si>
  <si>
    <t>331000159392</t>
  </si>
  <si>
    <t>动环监控设备</t>
  </si>
  <si>
    <t>温岭城西九龙学校</t>
  </si>
  <si>
    <t>331081500000000026</t>
  </si>
  <si>
    <t>331000164823</t>
  </si>
  <si>
    <t>直流供电设备</t>
  </si>
  <si>
    <t>椒江台州第一中学D</t>
  </si>
  <si>
    <t>33100200000064</t>
  </si>
  <si>
    <t>近期入库</t>
  </si>
  <si>
    <t>331000164824</t>
  </si>
  <si>
    <t>331000169656</t>
  </si>
  <si>
    <t>331000190879</t>
  </si>
  <si>
    <t>直流防雷分配箱</t>
  </si>
  <si>
    <t>盘亏，改卡片</t>
  </si>
  <si>
    <t>331000208817</t>
  </si>
  <si>
    <t>临海铁塔杜桥前王村</t>
  </si>
  <si>
    <t>331082500000000162</t>
  </si>
  <si>
    <t>331000110582</t>
  </si>
  <si>
    <t>玉环大沙小沙北</t>
  </si>
  <si>
    <t>331021908001900747</t>
  </si>
  <si>
    <t>331000110599</t>
  </si>
  <si>
    <t>路桥机电五金城</t>
  </si>
  <si>
    <t>331004908000000634</t>
  </si>
  <si>
    <t>331000110600</t>
  </si>
  <si>
    <t>331000111970</t>
  </si>
  <si>
    <t>台州黄岩蕉坑</t>
  </si>
  <si>
    <t>331003908000000638</t>
  </si>
  <si>
    <t>331000111973</t>
  </si>
  <si>
    <t>331000121437</t>
  </si>
  <si>
    <t>台州黄岩中岭</t>
  </si>
  <si>
    <t>331003908000000610</t>
  </si>
  <si>
    <t>331000122374</t>
  </si>
  <si>
    <t>台州路桥滨海新城六</t>
  </si>
  <si>
    <t>331004908000000177</t>
  </si>
  <si>
    <t>331000122668</t>
  </si>
  <si>
    <t>温岭泽国环宇大厦-2</t>
  </si>
  <si>
    <t>331081908000001139</t>
  </si>
  <si>
    <t>331000122669</t>
  </si>
  <si>
    <t>331000122903</t>
  </si>
  <si>
    <t>台州黄岩上桧</t>
  </si>
  <si>
    <t>331003908000000702</t>
  </si>
  <si>
    <t>331000122905</t>
  </si>
  <si>
    <t>台州黄岩开田</t>
  </si>
  <si>
    <t>331003908000000662</t>
  </si>
  <si>
    <t>331000123102</t>
  </si>
  <si>
    <t>玉环港台商城TD</t>
  </si>
  <si>
    <t>331021908000000651</t>
  </si>
  <si>
    <t>331000141109</t>
  </si>
  <si>
    <t>温岭泽国下店村</t>
  </si>
  <si>
    <t>331081908000001157</t>
  </si>
  <si>
    <t>331000141110</t>
  </si>
  <si>
    <t>331000141249</t>
  </si>
  <si>
    <t>玉环龙溪邱家-2</t>
  </si>
  <si>
    <t>331021908000000255</t>
  </si>
  <si>
    <t>331000152823</t>
  </si>
  <si>
    <t>黄岩九峰公园-1</t>
  </si>
  <si>
    <t>331003500000001505</t>
  </si>
  <si>
    <t>331000186142</t>
  </si>
  <si>
    <t>主设备室内型成套设备双柜配置模型</t>
  </si>
  <si>
    <t>黄岩北城街道模具博览城</t>
  </si>
  <si>
    <t>331003908001900088</t>
  </si>
  <si>
    <t>331000201106</t>
  </si>
  <si>
    <t>主设备室外型成套设备双柜配置模型（不含烟感及红外）</t>
  </si>
  <si>
    <t>黄岩北城街道湾里</t>
  </si>
  <si>
    <t>33100300000024</t>
  </si>
  <si>
    <t>331000201104</t>
  </si>
  <si>
    <t>台州黄岩家友超市宏站</t>
  </si>
  <si>
    <t>331003908001900061</t>
  </si>
  <si>
    <t>331000223589</t>
  </si>
  <si>
    <t>台州黄岩京都酒店</t>
  </si>
  <si>
    <t>331003908001900082</t>
  </si>
  <si>
    <t>331000165769</t>
  </si>
  <si>
    <t>整流模块</t>
  </si>
  <si>
    <t>(杭州中恒)-开关电源及电源模块-开关电源模块</t>
  </si>
  <si>
    <t>331000165772</t>
  </si>
  <si>
    <t>331000165773</t>
  </si>
  <si>
    <t>331000179897</t>
  </si>
  <si>
    <t>331000119487</t>
  </si>
  <si>
    <t>三门泗淋造船厂</t>
  </si>
  <si>
    <t>331022908000000594</t>
  </si>
  <si>
    <t>331000121685</t>
  </si>
  <si>
    <t>331000193317</t>
  </si>
  <si>
    <t>331000153756</t>
  </si>
  <si>
    <t>331000114965</t>
  </si>
  <si>
    <t>温岭箬横供电所-2</t>
  </si>
  <si>
    <t>331081908000001227</t>
  </si>
  <si>
    <t>331000137044</t>
  </si>
  <si>
    <t>331000114963</t>
  </si>
  <si>
    <t>331000110465</t>
  </si>
  <si>
    <t>331000110888</t>
  </si>
  <si>
    <t>331000102958</t>
  </si>
  <si>
    <t>331000251374</t>
  </si>
  <si>
    <t>2</t>
  </si>
  <si>
    <t>331000114962</t>
  </si>
  <si>
    <t>331000114961</t>
  </si>
  <si>
    <t>331000153457</t>
  </si>
  <si>
    <t>玉环中医院三</t>
  </si>
  <si>
    <t>331021908000000817</t>
  </si>
  <si>
    <t>331000135750</t>
  </si>
  <si>
    <t>331000120995</t>
  </si>
  <si>
    <t>331000215156</t>
  </si>
  <si>
    <t>331000211372</t>
  </si>
  <si>
    <t>331000193985</t>
  </si>
  <si>
    <t>1x50方红（1.5米）、1x50方蓝（1.5米）</t>
  </si>
  <si>
    <t>临海大洋新桥头村</t>
  </si>
  <si>
    <t>331082500000000122</t>
  </si>
  <si>
    <t>2023年台州公司第十五次党委会会议纪要</t>
  </si>
  <si>
    <t>331000116793</t>
  </si>
  <si>
    <t>温岭松门礁山</t>
  </si>
  <si>
    <t>331081908000001163</t>
  </si>
  <si>
    <t>331000190849</t>
  </si>
  <si>
    <t>331000198945</t>
  </si>
  <si>
    <t>331000118114</t>
  </si>
  <si>
    <t>331000118115</t>
  </si>
  <si>
    <t>移动柴油发电机组</t>
  </si>
  <si>
    <t>331000203218</t>
  </si>
  <si>
    <t xml:space="preserve"> 2024年台州公司第二次党委会会议纪要</t>
  </si>
  <si>
    <t>331000120948</t>
  </si>
  <si>
    <t>仙居大更</t>
  </si>
  <si>
    <t>331024908000000504</t>
  </si>
  <si>
    <t>331000120215</t>
  </si>
  <si>
    <t>仙居上张昔下</t>
  </si>
  <si>
    <t>331024908000000530</t>
  </si>
  <si>
    <t>331000120541</t>
  </si>
  <si>
    <t>仙居石舍</t>
  </si>
  <si>
    <t>331024908000000449</t>
  </si>
  <si>
    <t>331000120219</t>
  </si>
  <si>
    <t>仙居西墩</t>
  </si>
  <si>
    <t>331024908000000513</t>
  </si>
  <si>
    <t>331000120223</t>
  </si>
  <si>
    <t>仙居小金坑</t>
  </si>
  <si>
    <t>331024908000000453</t>
  </si>
  <si>
    <t>331000115753</t>
  </si>
  <si>
    <t>仙居大张</t>
  </si>
  <si>
    <t>331024908000000528</t>
  </si>
  <si>
    <t>331000108557</t>
  </si>
  <si>
    <t>仙居城关下赵巷</t>
  </si>
  <si>
    <t>331024908000000180</t>
  </si>
  <si>
    <t>331000140225</t>
  </si>
  <si>
    <t>仙居湫山梧桐村</t>
  </si>
  <si>
    <t>331024908000000233</t>
  </si>
  <si>
    <t>331000115286</t>
  </si>
  <si>
    <t>仙居下各前潘</t>
  </si>
  <si>
    <t>331024908000000367</t>
  </si>
  <si>
    <t>331000150318</t>
  </si>
  <si>
    <t>331000142298</t>
  </si>
  <si>
    <t>仙居牛栏头</t>
  </si>
  <si>
    <t>331024908000000463</t>
  </si>
  <si>
    <t>331000141370</t>
  </si>
  <si>
    <t>仙居尤溪</t>
  </si>
  <si>
    <t>331024908000000384</t>
  </si>
  <si>
    <t>331000169832</t>
  </si>
  <si>
    <t>仙居城关新屋陈村-2</t>
  </si>
  <si>
    <t>331024908000000274</t>
  </si>
  <si>
    <t>331000142598</t>
  </si>
  <si>
    <t>仙居枫树桥</t>
  </si>
  <si>
    <t>331024908000000635</t>
  </si>
  <si>
    <t>331000168276</t>
  </si>
  <si>
    <t>仙居横溪张庄村</t>
  </si>
  <si>
    <t>331024500000000024</t>
  </si>
  <si>
    <t>331000142315</t>
  </si>
  <si>
    <t>仙居七里村</t>
  </si>
  <si>
    <t>331024908000000607</t>
  </si>
  <si>
    <t>331000142596</t>
  </si>
  <si>
    <t>仙居现代工业园区4</t>
  </si>
  <si>
    <t>331024908000000652</t>
  </si>
  <si>
    <t>331000150786</t>
  </si>
  <si>
    <t>仙居叶岩头</t>
  </si>
  <si>
    <t>331024908000000475</t>
  </si>
  <si>
    <t>331000150706</t>
  </si>
  <si>
    <t>仙居郑坑</t>
  </si>
  <si>
    <t>331024908000000413</t>
  </si>
  <si>
    <t>331000195910</t>
  </si>
  <si>
    <t>三门里浦高速出口</t>
  </si>
  <si>
    <t>331022500000001453</t>
  </si>
  <si>
    <t>331000202974</t>
  </si>
  <si>
    <t>三门在水一方搬迁</t>
  </si>
  <si>
    <t>331022500000001461</t>
  </si>
  <si>
    <t>331000186167</t>
  </si>
  <si>
    <t>三门珠岙西陈</t>
  </si>
  <si>
    <t>331022908000000199</t>
  </si>
  <si>
    <t>331000186219</t>
  </si>
  <si>
    <t>三门谢家北</t>
  </si>
  <si>
    <t>33102200000063</t>
  </si>
  <si>
    <t>331000218436</t>
  </si>
  <si>
    <t>三门湖塘悦色</t>
  </si>
  <si>
    <t>331022010000000157</t>
  </si>
  <si>
    <t>331000190875</t>
  </si>
  <si>
    <t>2016存量应交未交</t>
  </si>
  <si>
    <t>温岭长屿双门硐</t>
  </si>
  <si>
    <t>331081908000001266</t>
  </si>
  <si>
    <t>盘盈</t>
  </si>
  <si>
    <t>无*4x16（5米）**临海古城鲤山路*331082908000000495**无**废旧</t>
  </si>
  <si>
    <t>临海古城鲤山路</t>
  </si>
  <si>
    <t>331082908000000495</t>
  </si>
  <si>
    <t>无***临海古城鲤山路*331082908000000495**无**废旧</t>
  </si>
  <si>
    <t>无*1x95方红（4米）**临海古城鲤山路*331082908000000495**无**废旧</t>
  </si>
  <si>
    <t>无*10KVA**临海香年*331082908000000982**盘盈**废旧</t>
  </si>
  <si>
    <t>临海香年</t>
  </si>
  <si>
    <t>331082908000000982</t>
  </si>
  <si>
    <t>无*20KVA**临海江南小溪黄泥山*331082908000000560**盘盈**废旧</t>
  </si>
  <si>
    <t>临海江南小溪黄泥山</t>
  </si>
  <si>
    <t>331082908000000560</t>
  </si>
  <si>
    <t>无*20KVA**临海蒋山*331082908000000887**盘盈**废旧</t>
  </si>
  <si>
    <t>临海蒋山</t>
  </si>
  <si>
    <t>331082908000000887</t>
  </si>
  <si>
    <t>无*4x35（13米）**黄岩卫校*331003908001900282**无**废旧</t>
  </si>
  <si>
    <t>无***台州椒江浙江超力*331002908000000145**无**废旧</t>
  </si>
  <si>
    <t>无*1x95方红（3.5米）**台州椒江浙江超力*331002908000000145**无**废旧</t>
  </si>
  <si>
    <t>无*1x95方蓝（3.5米）**台州椒江浙江超力*331002908000000145**无**废旧</t>
  </si>
  <si>
    <t>无*4x16（4米）**临海大洋均华冷食*331082908000001319**无**废旧</t>
  </si>
  <si>
    <t>无***临海大洋均华冷食*331082908000001319**无**废旧</t>
  </si>
  <si>
    <t>无***临海华侨饭店*331082908000000458**无**废旧</t>
  </si>
  <si>
    <t>无*1x95方红（4米）**临海华侨饭店*331082908000000458**无**废旧</t>
  </si>
  <si>
    <t>无*1x95方蓝（4米）**临海华侨饭店*331082908000000458**无**废旧</t>
  </si>
  <si>
    <t>无*4x25（5米）**临海华侨饭店*331082908000000458**无**废旧</t>
  </si>
  <si>
    <t>无***临海南湖大酒店*331082908000001123**无**废旧</t>
  </si>
  <si>
    <t>无*1x95mm2黑（5米）**临海南湖大酒店*331082908000001123**无**废旧</t>
  </si>
  <si>
    <t>无*4x25（5米）**临海南湖大酒店*331082908000001123**无**废旧</t>
  </si>
  <si>
    <t>无*3×16+1×10（2米）**温岭新河中学*331081908000000316**无**废旧</t>
  </si>
  <si>
    <t>无***温岭新河中学*331081908000000316**无**废旧</t>
  </si>
  <si>
    <t>支</t>
  </si>
  <si>
    <t>无***温岭横山头*331081908000001417**无**废旧</t>
  </si>
  <si>
    <t>无*3x10+1x6（4米）**黄岩嘉铖汽配*331003908000000353**无**废旧</t>
  </si>
  <si>
    <t>无***黄岩嘉铖汽配*331003908000000353**无**废旧</t>
  </si>
  <si>
    <t>无*4x25方（4.5米）**三门泗淋造船厂*331022908000000594**无**废旧</t>
  </si>
  <si>
    <t>无***三门泗淋造船厂*331022908000000594**无**废旧</t>
  </si>
  <si>
    <t>无*1x95方黑（5米）**三门泗淋造船厂*331022908000000594**无**废旧</t>
  </si>
  <si>
    <t>无*1x95方红（2米）**三门泗淋造船厂*331022908000000594**无**废旧</t>
  </si>
  <si>
    <t>无*1x95方红（5米）**三门泗淋造船厂*331022908000000594**无**废旧</t>
  </si>
  <si>
    <t>无*4x6（4米）**温岭箬横供电所-2*331081908000001227**无**废旧</t>
  </si>
  <si>
    <t>无***温岭箬横供电所-2*331081908000001227**无**废旧</t>
  </si>
  <si>
    <t>温岭箬横供电所-3</t>
  </si>
  <si>
    <t>无***玉环中医院三*331021908000000817**无**废旧</t>
  </si>
  <si>
    <t>无*1x95方黑（4米）**玉环中医院三*331021908000000817**无**废旧</t>
  </si>
  <si>
    <t>无*1x95方红（4米）**玉环中医院三*331021908000000817**无**废旧</t>
  </si>
  <si>
    <t>段</t>
  </si>
  <si>
    <t>无*4x16（4米）**温岭松门苍山村*331081908000001274**无**废旧</t>
  </si>
  <si>
    <t>无***温岭松门苍山村*331081908000001274**无**废旧</t>
  </si>
  <si>
    <t>无*4x25（3米）**临海大洋新桥头村*331082500000000122**无**废旧</t>
  </si>
  <si>
    <t>无***温岭松门礁山*331081908000001163**无**废旧</t>
  </si>
  <si>
    <t>无*1x50方蓝（4米）**温岭松门礁山*331081908000001163**无**废旧</t>
  </si>
  <si>
    <t>无*配套机架/机柜**椒江别克4S店*331002908000000504**盘盈**废旧</t>
  </si>
  <si>
    <t>椒江别克4S店</t>
  </si>
  <si>
    <t>331002908000000504</t>
  </si>
  <si>
    <t>昊普*一体化空调1500W**黄岩北城恒大半岛*331003500000001612**无**废旧</t>
  </si>
  <si>
    <t>黄岩北城恒大半岛</t>
  </si>
  <si>
    <t>331003500000001612</t>
  </si>
  <si>
    <t>昊普*一体化空调1500W**黄岩大洋村瑞岩寺*331003500000001526**无**废旧</t>
  </si>
  <si>
    <t>黄岩大洋村瑞岩寺</t>
  </si>
  <si>
    <t>331003500000001526</t>
  </si>
  <si>
    <t>昊普*一体化空调1500W**黄岩江口恒彩纺织*331003500010001657**无**废旧</t>
  </si>
  <si>
    <t>黄岩江口恒彩纺织</t>
  </si>
  <si>
    <t>331003500010001657</t>
  </si>
  <si>
    <t>昊普*一体化空调1500W**黄岩隆鑫长途客运公司搬迁-2*331003500010001698**无**废旧</t>
  </si>
  <si>
    <t>黄岩隆鑫长途客运公司搬迁-2</t>
  </si>
  <si>
    <t>331003500010001698</t>
  </si>
  <si>
    <t>昊普*一体化空调1500W**黄岩内环红四村委*331003500000001474**无**废旧</t>
  </si>
  <si>
    <t>黄岩内环红四村委</t>
  </si>
  <si>
    <t>331003500000001474</t>
  </si>
  <si>
    <t>昊普*一体化空调1500W**黄岩铁塔黄二高5G*331003500000000096**无**废旧</t>
  </si>
  <si>
    <t>黄岩铁塔黄二高5G</t>
  </si>
  <si>
    <t>331003500000000096</t>
  </si>
  <si>
    <t>昊普*一体化空调1500W**黄岩西城社会福利中心*331003500010001642**无**废旧</t>
  </si>
  <si>
    <t>黄岩西城社会福利中心</t>
  </si>
  <si>
    <t>331003500010001642</t>
  </si>
  <si>
    <t>昊普*一体化空调1500W**黄岩巡特警大队2二次搬迁*331003010010001891**无**废旧</t>
  </si>
  <si>
    <t>黄岩巡特警大队2二次搬迁</t>
  </si>
  <si>
    <t>331003010010001891</t>
  </si>
  <si>
    <t>昊普*一体化空调1500W**黄岩屿头前礁村*331003908000000104**无**废旧</t>
  </si>
  <si>
    <t>黄岩屿头前礁村</t>
  </si>
  <si>
    <t>331003908000000104</t>
  </si>
  <si>
    <t>昊普*一体化空调1500W**椒江东丰村*331002908000000713**无**废旧</t>
  </si>
  <si>
    <t>椒江东丰村</t>
  </si>
  <si>
    <t>331002908000000713</t>
  </si>
  <si>
    <t>昊普*一体化空调1500W**椒江东港集团搬迁*331002500000001772**无**废旧</t>
  </si>
  <si>
    <t>椒江东港集团搬迁</t>
  </si>
  <si>
    <t>331002500000001772</t>
  </si>
  <si>
    <t>昊普*一体化空调1500W**椒江东门路*331002908001900613**无**废旧</t>
  </si>
  <si>
    <t>椒江东门路</t>
  </si>
  <si>
    <t>331002908001900613</t>
  </si>
  <si>
    <t>昊普*一体化空调1500W**椒江国贸宾馆搬迁站*331002500000001593**无**废旧</t>
  </si>
  <si>
    <t>椒江国贸宾馆搬迁站</t>
  </si>
  <si>
    <t>331002500000001593</t>
  </si>
  <si>
    <t>昊普*一体化空调1500W**椒江红旗新村(5G)*33100200000189**无**废旧</t>
  </si>
  <si>
    <t>椒江红旗新村(5G)</t>
  </si>
  <si>
    <t>33100200000189</t>
  </si>
  <si>
    <t>昊普*一体化空调1500W**椒江洪家港头徐(5G)*331002500000001551**无**废旧</t>
  </si>
  <si>
    <t>椒江洪家港头徐(5G)</t>
  </si>
  <si>
    <t>331002500000001551</t>
  </si>
  <si>
    <t>昊普*一体化空调1500W**椒江三甲甲北公社南*331002500010002124**无**废旧</t>
  </si>
  <si>
    <t>椒江三甲甲北公社南</t>
  </si>
  <si>
    <t>331002500010002124</t>
  </si>
  <si>
    <t>昊普*一体化空调1500W**椒江远洲墅*331002500000000073**无**废旧</t>
  </si>
  <si>
    <t>椒江远洲墅</t>
  </si>
  <si>
    <t>331002500000000073</t>
  </si>
  <si>
    <t>昊普*一体化空调1500W**临海白水洋*331082908001901184**无**废旧</t>
  </si>
  <si>
    <t>临海白水洋</t>
  </si>
  <si>
    <t>331082908001901184</t>
  </si>
  <si>
    <t>昊普*一体化空调1500W**临海大汾*331082908000001021**无**废旧</t>
  </si>
  <si>
    <t>临海大汾</t>
  </si>
  <si>
    <t>331082908000001021</t>
  </si>
  <si>
    <t>昊普*一体化空调1500W**临海东塍三佳工业园*331082500000001815**无**废旧</t>
  </si>
  <si>
    <t>临海东塍三佳工业园</t>
  </si>
  <si>
    <t>331082500000001815</t>
  </si>
  <si>
    <t>昊普*一体化空调1500W**临海杜西路解放路*331082500000000055**无**废旧</t>
  </si>
  <si>
    <t>临海杜西路解放路</t>
  </si>
  <si>
    <t>331082500000000055</t>
  </si>
  <si>
    <t>昊普*一体化空调1500W**临海华海科技公寓*331082500010001860**无**废旧</t>
  </si>
  <si>
    <t>临海华海科技公寓</t>
  </si>
  <si>
    <t>331082500010001860</t>
  </si>
  <si>
    <t>昊普*一体化空调1500W**临海桃渚五份头*331082500000001591**无**废旧</t>
  </si>
  <si>
    <t>临海桃渚五份头</t>
  </si>
  <si>
    <t>331082500000001591</t>
  </si>
  <si>
    <t>昊普*一体化空调1500W**临海头门港*331082908001900156**无**废旧</t>
  </si>
  <si>
    <t>临海头门港</t>
  </si>
  <si>
    <t>331082908001900156</t>
  </si>
  <si>
    <t>昊普*一体化空调1500W**临海汛桥立发印染公司*331082500010001836**无**废旧</t>
  </si>
  <si>
    <t>临海汛桥立发印染公司</t>
  </si>
  <si>
    <t>331082500010001836</t>
  </si>
  <si>
    <t>昊普*一体化空调1500W**临海甬台温高铁072货运仓库RRU资源点*331082908001900115**无**废旧</t>
  </si>
  <si>
    <t>临海甬台温高铁072货运仓库RRU资源点</t>
  </si>
  <si>
    <t>331082908001900115</t>
  </si>
  <si>
    <t>昊普*一体化空调1500W**路桥螺洋大岙里村*331004500010001696**无**废旧</t>
  </si>
  <si>
    <t>路桥螺洋大岙里村</t>
  </si>
  <si>
    <t>331004500010001696</t>
  </si>
  <si>
    <t>昊普*一体化空调1500W**三门泗淋下石井东*331022500000001469**无**废旧</t>
  </si>
  <si>
    <t>三门泗淋下石井东</t>
  </si>
  <si>
    <t>331022500000001469</t>
  </si>
  <si>
    <t>昊普*一体化空调1500W**台州黄岩城南*331003908001900259**无**废旧</t>
  </si>
  <si>
    <t>台州黄岩城南</t>
  </si>
  <si>
    <t>331003908001900259</t>
  </si>
  <si>
    <t>昊普*一体化空调1500W**台州黄岩大闸路搬迁*331003500010001620**无**废旧</t>
  </si>
  <si>
    <t>台州黄岩大闸路搬迁</t>
  </si>
  <si>
    <t>331003500010001620</t>
  </si>
  <si>
    <t>昊普*一体化空调1500W**台州黄岩九峰饭店搬迁*331003500010001678**无**废旧</t>
  </si>
  <si>
    <t>台州黄岩九峰饭店搬迁</t>
  </si>
  <si>
    <t>331003500010001678</t>
  </si>
  <si>
    <t>昊普*一体化空调1500W**台州黄岩桔香苑搬迁*331003500010001677**无**废旧</t>
  </si>
  <si>
    <t>台州黄岩桔香苑搬迁</t>
  </si>
  <si>
    <t>331003500010001677</t>
  </si>
  <si>
    <t>昊普*一体化空调1500W**台州椒江城市港湾二期*331002908001900509**无**废旧</t>
  </si>
  <si>
    <t>台州椒江城市港湾二期</t>
  </si>
  <si>
    <t>331002908001900509</t>
  </si>
  <si>
    <t>昊普*一体化空调1500W**台州椒江前所二*331002908000000224**无**废旧</t>
  </si>
  <si>
    <t>台州椒江前所二</t>
  </si>
  <si>
    <t>331002908000000224</t>
  </si>
  <si>
    <t>昊普*一体化空调1500W**台州椒江下洋郑*331002908000000126**无**废旧</t>
  </si>
  <si>
    <t>台州椒江下洋郑</t>
  </si>
  <si>
    <t>331002908000000126</t>
  </si>
  <si>
    <t>昊普*一体化空调1500W**台州路桥海滨*331004908000000215**无**废旧</t>
  </si>
  <si>
    <t>台州路桥海滨</t>
  </si>
  <si>
    <t>331004908000000215</t>
  </si>
  <si>
    <t>昊普*一体化空调1500W**台州路桥蓬街罗家里*331004908000000239**无**废旧</t>
  </si>
  <si>
    <t>台州路桥蓬街罗家里</t>
  </si>
  <si>
    <t>331004908000000239</t>
  </si>
  <si>
    <t>昊普*一体化空调1500W**台州路桥永源公司*331004908000000063**无**废旧</t>
  </si>
  <si>
    <t>台州路桥永源公司</t>
  </si>
  <si>
    <t>331004908000000063</t>
  </si>
  <si>
    <t>昊普*一体化空调1500W**温岭大溪荣驰机电*33108100000535**无**废旧</t>
  </si>
  <si>
    <t>温岭大溪荣驰机电</t>
  </si>
  <si>
    <t>33108100000535</t>
  </si>
  <si>
    <t>昊普*一体化空调1500W**温岭松门水产品批发市场*33108100000383**无**废旧</t>
  </si>
  <si>
    <t>温岭松门水产品批发市场</t>
  </si>
  <si>
    <t>33108100000383</t>
  </si>
  <si>
    <t>昊普*一体化空调1500W**温岭泽国桥林搬迁-1*331081500010002331**无**废旧</t>
  </si>
  <si>
    <t>温岭泽国桥林搬迁-1</t>
  </si>
  <si>
    <t>331081500010002331</t>
  </si>
  <si>
    <t>昊普*一体化空调1500W**仙居白塔工业园区*331024500000001564**无**废旧</t>
  </si>
  <si>
    <t>仙居白塔工业园区</t>
  </si>
  <si>
    <t>331024500000001564</t>
  </si>
  <si>
    <t>昊普*一体化空调1500W**仙居城关浪迪电器北（新建）*331024500000001422**无**废旧</t>
  </si>
  <si>
    <t>仙居城关浪迪电器北（新建）</t>
  </si>
  <si>
    <t>331024500000001422</t>
  </si>
  <si>
    <t>昊普*一体化空调1500W**仙居二中*331024500000001561**无**废旧</t>
  </si>
  <si>
    <t>仙居二中</t>
  </si>
  <si>
    <t>331024500000001561</t>
  </si>
  <si>
    <t>昊普*一体化空调1500W**仙居台金高速仙居西出口资源点*331024908000000859**无**废旧</t>
  </si>
  <si>
    <t>仙居台金高速仙居西出口资源点</t>
  </si>
  <si>
    <t>331024908000000859</t>
  </si>
  <si>
    <t>昊普*一体化空调1500W**仙居仙宸府*331024500010001580**无**废旧</t>
  </si>
  <si>
    <t>仙居仙宸府</t>
  </si>
  <si>
    <t>331024500010001580</t>
  </si>
  <si>
    <t>昊普*一体化空调1500W**玉环大麦屿街道福山村LY*331021500000001473**无**废旧</t>
  </si>
  <si>
    <t>玉环大麦屿街道福山村LY</t>
  </si>
  <si>
    <t>331021500000001473</t>
  </si>
  <si>
    <t>昊普*一体化空调1500W**玉环干江梅岙*331021908000000658**无**废旧</t>
  </si>
  <si>
    <t>玉环干江梅岙</t>
  </si>
  <si>
    <t>331021908000000658</t>
  </si>
  <si>
    <t>昊普*一体化空调1500W**玉环精品家具城-1*331021500000001502**无**废旧</t>
  </si>
  <si>
    <t>玉环精品家具城-1</t>
  </si>
  <si>
    <t>331021500000001502</t>
  </si>
  <si>
    <t>昊普*一体化空调1500W**玉环坎门三*331021908001900664**无**废旧</t>
  </si>
  <si>
    <t>玉环坎门三</t>
  </si>
  <si>
    <t>331021908001900664</t>
  </si>
  <si>
    <t>昊普*一体化空调1500W**玉环芦蒲矮山头*331021908000000835**无**废旧</t>
  </si>
  <si>
    <t>玉环芦蒲矮山头</t>
  </si>
  <si>
    <t>331021908000000835</t>
  </si>
  <si>
    <t>昊普*一体化空调1500W**玉环芦浦工业城搬迁*331021500000001599**无**废旧</t>
  </si>
  <si>
    <t>玉环芦浦工业城搬迁</t>
  </si>
  <si>
    <t>331021500000001599</t>
  </si>
  <si>
    <t>昊普*一体化空调1500W**玉环芦浦工业城小枫屿河桥旁基站*331021500000001585**无**废旧</t>
  </si>
  <si>
    <t>玉环芦浦工业城小枫屿河桥旁基站</t>
  </si>
  <si>
    <t>331021500000001585</t>
  </si>
  <si>
    <t>昊普*一体化空调1500W**玉环沙门滨港工业城海昌药*331021500000001552**无**废旧</t>
  </si>
  <si>
    <t>玉环沙门滨港工业城海昌药</t>
  </si>
  <si>
    <t>331021500000001552</t>
  </si>
  <si>
    <t>昊普*一体化空调1500W**玉环县干江阳岭村*331021908000000932**无**废旧</t>
  </si>
  <si>
    <t>玉环县干江阳岭村</t>
  </si>
  <si>
    <t>331021908000000932</t>
  </si>
  <si>
    <t>昊普*一体化空调1500W**玉环小麦屿教堂-1*331021500000001511**无**废旧</t>
  </si>
  <si>
    <t>玉环小麦屿教堂-1</t>
  </si>
  <si>
    <t>331021500000001511</t>
  </si>
  <si>
    <t>昊普*一体化空调1500W**玉环仰天湖*331021908000000444**无**废旧</t>
  </si>
  <si>
    <t>玉环仰天湖</t>
  </si>
  <si>
    <t>331021908000000444</t>
  </si>
  <si>
    <t>无*1500W*机柜空调*温岭南屏御足世家*331081500000001645**盘盈**废旧</t>
  </si>
  <si>
    <t>温岭南屏御足世家</t>
  </si>
  <si>
    <t>331081500000001645</t>
  </si>
  <si>
    <t>无*1500W*机柜空调*温岭南塘*331081908001900489**盘盈**废旧</t>
  </si>
  <si>
    <t>温岭南塘</t>
  </si>
  <si>
    <t>331081908001900489</t>
  </si>
  <si>
    <t>无*1500W*机柜空调*温岭箬横上叶-1*331081500010002016**盘盈**废旧</t>
  </si>
  <si>
    <t>温岭箬横上叶-1</t>
  </si>
  <si>
    <t>331081500010002016</t>
  </si>
  <si>
    <t>无*1500W*机柜空调*温岭箬横卫生院-1*331081500000001693**盘盈**废旧</t>
  </si>
  <si>
    <t>温岭箬横卫生院-1</t>
  </si>
  <si>
    <t>331081500000001693</t>
  </si>
  <si>
    <t>无*1500W*机柜空调*温岭肖村后塘岸搬迁*331081500000001630**盘盈**废旧</t>
  </si>
  <si>
    <t>温岭肖村后塘岸搬迁</t>
  </si>
  <si>
    <t>331081500000001630</t>
  </si>
  <si>
    <t>黑盾*0.75P*机柜空调*临海杜桥第二小学南门*331082500000001536**-**废旧</t>
  </si>
  <si>
    <t>临海杜桥第二小学南门</t>
  </si>
  <si>
    <t>331082500000001536</t>
  </si>
  <si>
    <t>黑盾*0.75P*机柜空调*临海灵江中学-1*331082500000001646**-**废旧</t>
  </si>
  <si>
    <t>临海灵江中学-1</t>
  </si>
  <si>
    <t>331082500000001646</t>
  </si>
  <si>
    <t>华为*0.75P*机柜空调*临海华海制药科技产业园北*331082500010002041**-**废旧</t>
  </si>
  <si>
    <t>临海华海制药科技产业园北</t>
  </si>
  <si>
    <t>331082500010002041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</si>
</sst>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  <numFmt numFmtId="179" formatCode="0_);[Red]\(0\)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name val="Arial"/>
      <charset val="134"/>
    </font>
    <font>
      <sz val="11"/>
      <name val="宋体"/>
      <charset val="134"/>
      <scheme val="minor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</cellStyleXfs>
  <cellXfs count="7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horizontal="center" vertical="center" wrapText="1"/>
    </xf>
    <xf numFmtId="0" fontId="1" fillId="2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/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/>
    </xf>
    <xf numFmtId="0" fontId="5" fillId="0" borderId="1" xfId="49" applyFont="1" applyBorder="1" applyAlignment="1">
      <alignment horizontal="center" vertical="center"/>
    </xf>
    <xf numFmtId="176" fontId="5" fillId="0" borderId="1" xfId="49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/>
    <xf numFmtId="0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 quotePrefix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0,0_x000d__x000a_NA_x000d__x000a__目录-专家研讨结果0810310000000000_目录-专家研讨结果081110老猫 2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F2" sqref="F2:F3"/>
    </sheetView>
  </sheetViews>
  <sheetFormatPr defaultColWidth="8.81818181818182" defaultRowHeight="14" outlineLevelRow="3" outlineLevelCol="5"/>
  <cols>
    <col min="1" max="1" width="5.27272727272727" style="62" customWidth="1"/>
    <col min="2" max="2" width="9.45454545454546" style="63" customWidth="1"/>
    <col min="3" max="4" width="16.4545454545455" style="64" customWidth="1"/>
    <col min="5" max="5" width="12.4545454545455" style="65" customWidth="1"/>
    <col min="6" max="6" width="16.4545454545455" style="64" customWidth="1"/>
  </cols>
  <sheetData>
    <row r="1" spans="1:6">
      <c r="A1" s="66" t="s">
        <v>0</v>
      </c>
      <c r="B1" s="67" t="s">
        <v>1</v>
      </c>
      <c r="C1" s="68" t="s">
        <v>2</v>
      </c>
      <c r="D1" s="68" t="s">
        <v>3</v>
      </c>
      <c r="E1" s="69" t="s">
        <v>4</v>
      </c>
      <c r="F1" s="68" t="s">
        <v>5</v>
      </c>
    </row>
    <row r="2" spans="1:6">
      <c r="A2" s="70" t="s">
        <v>6</v>
      </c>
      <c r="B2" s="67">
        <v>59</v>
      </c>
      <c r="C2" s="71">
        <v>218215.91</v>
      </c>
      <c r="D2" s="71">
        <v>25605.43</v>
      </c>
      <c r="E2" s="69">
        <f>D2/C2</f>
        <v>0.117339885987232</v>
      </c>
      <c r="F2" s="72">
        <v>26647.55864</v>
      </c>
    </row>
    <row r="3" spans="1:6">
      <c r="A3" s="70" t="s">
        <v>7</v>
      </c>
      <c r="B3" s="67">
        <v>342</v>
      </c>
      <c r="C3" s="71">
        <v>566980.5</v>
      </c>
      <c r="D3" s="71">
        <v>38339.83</v>
      </c>
      <c r="E3" s="69">
        <f>D3/C3</f>
        <v>0.0676210733878854</v>
      </c>
      <c r="F3" s="72">
        <v>140447.7394</v>
      </c>
    </row>
    <row r="4" spans="1:6">
      <c r="A4" s="66" t="s">
        <v>8</v>
      </c>
      <c r="B4" s="73">
        <f>SUM(B2:B3)</f>
        <v>401</v>
      </c>
      <c r="C4" s="73">
        <f>SUM(C2:C3)</f>
        <v>785196.41</v>
      </c>
      <c r="D4" s="73">
        <f>SUM(D2:D3)</f>
        <v>63945.26</v>
      </c>
      <c r="E4" s="69">
        <f>SUM(E2:E3)</f>
        <v>0.184960959375117</v>
      </c>
      <c r="F4" s="73">
        <f>SUM(F2:F3)</f>
        <v>167095.29804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zoomScale="90" zoomScaleNormal="90" workbookViewId="0">
      <pane ySplit="1" topLeftCell="A2" activePane="bottomLeft" state="frozen"/>
      <selection/>
      <selection pane="bottomLeft" activeCell="C42" sqref="C42"/>
    </sheetView>
  </sheetViews>
  <sheetFormatPr defaultColWidth="9" defaultRowHeight="14"/>
  <cols>
    <col min="1" max="1" width="6" style="41" customWidth="1"/>
    <col min="2" max="2" width="25.3636363636364" style="41" customWidth="1"/>
    <col min="3" max="3" width="23.1818181818182" style="41" customWidth="1"/>
    <col min="4" max="4" width="5.90909090909091" style="41" customWidth="1"/>
    <col min="5" max="5" width="13.8181818181818" style="41" customWidth="1"/>
    <col min="6" max="6" width="15" style="41" customWidth="1"/>
    <col min="7" max="7" width="15.4545454545455" style="42" customWidth="1"/>
    <col min="8" max="8" width="19.0909090909091" style="43" customWidth="1"/>
    <col min="9" max="9" width="15" style="43" customWidth="1"/>
    <col min="10" max="10" width="40.1909090909091" style="44" customWidth="1"/>
    <col min="11" max="16384" width="9" style="41"/>
  </cols>
  <sheetData>
    <row r="1" s="39" customFormat="1" ht="28" spans="1:10">
      <c r="A1" s="45" t="s">
        <v>0</v>
      </c>
      <c r="B1" s="45" t="s">
        <v>9</v>
      </c>
      <c r="C1" s="45" t="s">
        <v>10</v>
      </c>
      <c r="D1" s="45" t="s">
        <v>11</v>
      </c>
      <c r="E1" s="45" t="s">
        <v>12</v>
      </c>
      <c r="F1" s="45" t="s">
        <v>13</v>
      </c>
      <c r="G1" s="46" t="s">
        <v>14</v>
      </c>
      <c r="H1" s="47" t="s">
        <v>15</v>
      </c>
      <c r="I1" s="47" t="s">
        <v>16</v>
      </c>
      <c r="J1" s="59" t="s">
        <v>17</v>
      </c>
    </row>
    <row r="2" s="7" customFormat="1" spans="1:10">
      <c r="A2" s="48" t="s">
        <v>6</v>
      </c>
      <c r="B2" s="48" t="s">
        <v>18</v>
      </c>
      <c r="C2" s="48" t="s">
        <v>19</v>
      </c>
      <c r="D2" s="48" t="s">
        <v>20</v>
      </c>
      <c r="E2" s="48">
        <v>21</v>
      </c>
      <c r="F2" s="48"/>
      <c r="G2" s="49"/>
      <c r="H2" s="50">
        <v>895</v>
      </c>
      <c r="I2" s="50">
        <f t="shared" ref="I2:I8" si="0">H2*E2</f>
        <v>18795</v>
      </c>
      <c r="J2" s="48" t="s">
        <v>21</v>
      </c>
    </row>
    <row r="3" s="7" customFormat="1" spans="1:10">
      <c r="A3" s="48" t="s">
        <v>6</v>
      </c>
      <c r="B3" s="48" t="s">
        <v>18</v>
      </c>
      <c r="C3" s="51" t="s">
        <v>22</v>
      </c>
      <c r="D3" s="48" t="s">
        <v>20</v>
      </c>
      <c r="E3" s="48">
        <v>3</v>
      </c>
      <c r="F3" s="48"/>
      <c r="G3" s="49"/>
      <c r="H3" s="50">
        <v>497</v>
      </c>
      <c r="I3" s="50">
        <f t="shared" si="0"/>
        <v>1491</v>
      </c>
      <c r="J3" s="48" t="s">
        <v>23</v>
      </c>
    </row>
    <row r="4" s="7" customFormat="1" spans="1:10">
      <c r="A4" s="48" t="s">
        <v>6</v>
      </c>
      <c r="B4" s="48" t="s">
        <v>24</v>
      </c>
      <c r="C4" s="51" t="s">
        <v>24</v>
      </c>
      <c r="D4" s="48" t="s">
        <v>25</v>
      </c>
      <c r="E4" s="48">
        <v>2</v>
      </c>
      <c r="F4" s="48"/>
      <c r="G4" s="49"/>
      <c r="H4" s="50">
        <v>232</v>
      </c>
      <c r="I4" s="50">
        <f t="shared" si="0"/>
        <v>464</v>
      </c>
      <c r="J4" s="48"/>
    </row>
    <row r="5" s="7" customFormat="1" spans="1:10">
      <c r="A5" s="48" t="s">
        <v>6</v>
      </c>
      <c r="B5" s="48" t="s">
        <v>26</v>
      </c>
      <c r="C5" s="51" t="s">
        <v>27</v>
      </c>
      <c r="D5" s="48" t="s">
        <v>25</v>
      </c>
      <c r="E5" s="48">
        <v>1</v>
      </c>
      <c r="F5" s="48"/>
      <c r="G5" s="49"/>
      <c r="H5" s="50">
        <v>102</v>
      </c>
      <c r="I5" s="50">
        <f t="shared" si="0"/>
        <v>102</v>
      </c>
      <c r="J5" s="48"/>
    </row>
    <row r="6" s="7" customFormat="1" spans="1:10">
      <c r="A6" s="48" t="s">
        <v>6</v>
      </c>
      <c r="B6" s="48" t="s">
        <v>28</v>
      </c>
      <c r="C6" s="51" t="s">
        <v>28</v>
      </c>
      <c r="D6" s="48" t="s">
        <v>20</v>
      </c>
      <c r="E6" s="48">
        <v>1</v>
      </c>
      <c r="F6" s="48"/>
      <c r="G6" s="49"/>
      <c r="H6" s="50">
        <v>27</v>
      </c>
      <c r="I6" s="50">
        <f t="shared" si="0"/>
        <v>27</v>
      </c>
      <c r="J6" s="48" t="s">
        <v>29</v>
      </c>
    </row>
    <row r="7" s="7" customFormat="1" spans="1:10">
      <c r="A7" s="48" t="s">
        <v>6</v>
      </c>
      <c r="B7" s="48" t="s">
        <v>30</v>
      </c>
      <c r="C7" s="51" t="s">
        <v>31</v>
      </c>
      <c r="D7" s="48" t="s">
        <v>20</v>
      </c>
      <c r="E7" s="48">
        <v>1</v>
      </c>
      <c r="F7" s="48"/>
      <c r="G7" s="49"/>
      <c r="H7" s="50">
        <v>82</v>
      </c>
      <c r="I7" s="50">
        <f t="shared" si="0"/>
        <v>82</v>
      </c>
      <c r="J7" s="48" t="s">
        <v>32</v>
      </c>
    </row>
    <row r="8" s="7" customFormat="1" spans="1:10">
      <c r="A8" s="48" t="s">
        <v>6</v>
      </c>
      <c r="B8" s="48" t="s">
        <v>33</v>
      </c>
      <c r="C8" s="51" t="s">
        <v>31</v>
      </c>
      <c r="D8" s="48" t="s">
        <v>20</v>
      </c>
      <c r="E8" s="48">
        <v>1</v>
      </c>
      <c r="F8" s="48"/>
      <c r="G8" s="49"/>
      <c r="H8" s="50">
        <v>82</v>
      </c>
      <c r="I8" s="50">
        <f t="shared" si="0"/>
        <v>82</v>
      </c>
      <c r="J8" s="48" t="s">
        <v>34</v>
      </c>
    </row>
    <row r="9" s="7" customFormat="1" spans="1:10">
      <c r="A9" s="48" t="s">
        <v>6</v>
      </c>
      <c r="B9" s="48" t="s">
        <v>35</v>
      </c>
      <c r="C9" s="51" t="s">
        <v>36</v>
      </c>
      <c r="D9" s="48" t="s">
        <v>25</v>
      </c>
      <c r="E9" s="48">
        <v>1</v>
      </c>
      <c r="F9" s="48"/>
      <c r="G9" s="49"/>
      <c r="H9" s="50">
        <v>102</v>
      </c>
      <c r="I9" s="50">
        <v>102</v>
      </c>
      <c r="J9" s="48"/>
    </row>
    <row r="10" s="7" customFormat="1" spans="1:10">
      <c r="A10" s="48" t="s">
        <v>6</v>
      </c>
      <c r="B10" s="48" t="s">
        <v>37</v>
      </c>
      <c r="C10" s="51" t="s">
        <v>36</v>
      </c>
      <c r="D10" s="48" t="s">
        <v>25</v>
      </c>
      <c r="E10" s="48">
        <v>2</v>
      </c>
      <c r="F10" s="48"/>
      <c r="G10" s="49"/>
      <c r="H10" s="50">
        <v>102</v>
      </c>
      <c r="I10" s="50">
        <f>H10*E10</f>
        <v>204</v>
      </c>
      <c r="J10" s="48"/>
    </row>
    <row r="11" s="7" customFormat="1" spans="1:10">
      <c r="A11" s="48" t="s">
        <v>6</v>
      </c>
      <c r="B11" s="48" t="s">
        <v>38</v>
      </c>
      <c r="C11" s="51" t="s">
        <v>39</v>
      </c>
      <c r="D11" s="48" t="s">
        <v>25</v>
      </c>
      <c r="E11" s="48">
        <v>6</v>
      </c>
      <c r="F11" s="48"/>
      <c r="G11" s="49"/>
      <c r="H11" s="50">
        <v>16</v>
      </c>
      <c r="I11" s="50">
        <f>H11*E11</f>
        <v>96</v>
      </c>
      <c r="J11" s="48"/>
    </row>
    <row r="12" s="7" customFormat="1" spans="1:10">
      <c r="A12" s="48" t="s">
        <v>6</v>
      </c>
      <c r="B12" s="48" t="s">
        <v>40</v>
      </c>
      <c r="C12" s="51" t="s">
        <v>41</v>
      </c>
      <c r="D12" s="48" t="s">
        <v>25</v>
      </c>
      <c r="E12" s="48">
        <v>5</v>
      </c>
      <c r="F12" s="48">
        <v>90</v>
      </c>
      <c r="G12" s="49"/>
      <c r="H12" s="50" t="s">
        <v>42</v>
      </c>
      <c r="I12" s="50">
        <f t="shared" ref="I12:I14" si="1">2430*F12/1000</f>
        <v>218.7</v>
      </c>
      <c r="J12" s="48"/>
    </row>
    <row r="13" s="7" customFormat="1" spans="1:10">
      <c r="A13" s="48" t="s">
        <v>6</v>
      </c>
      <c r="B13" s="48" t="s">
        <v>43</v>
      </c>
      <c r="C13" s="51" t="s">
        <v>41</v>
      </c>
      <c r="D13" s="48" t="s">
        <v>25</v>
      </c>
      <c r="E13" s="48">
        <v>1</v>
      </c>
      <c r="F13" s="48">
        <v>80</v>
      </c>
      <c r="G13" s="49"/>
      <c r="H13" s="50" t="s">
        <v>42</v>
      </c>
      <c r="I13" s="50">
        <f t="shared" si="1"/>
        <v>194.4</v>
      </c>
      <c r="J13" s="48"/>
    </row>
    <row r="14" s="7" customFormat="1" spans="1:10">
      <c r="A14" s="48" t="s">
        <v>6</v>
      </c>
      <c r="B14" s="48" t="s">
        <v>44</v>
      </c>
      <c r="C14" s="51" t="s">
        <v>41</v>
      </c>
      <c r="D14" s="48" t="s">
        <v>25</v>
      </c>
      <c r="E14" s="48">
        <v>1</v>
      </c>
      <c r="F14" s="48">
        <v>10</v>
      </c>
      <c r="G14" s="49"/>
      <c r="H14" s="50" t="s">
        <v>42</v>
      </c>
      <c r="I14" s="50">
        <f t="shared" si="1"/>
        <v>24.3</v>
      </c>
      <c r="J14" s="48"/>
    </row>
    <row r="15" s="40" customFormat="1" ht="15" spans="1:10">
      <c r="A15" s="52" t="s">
        <v>6</v>
      </c>
      <c r="B15" s="52" t="s">
        <v>45</v>
      </c>
      <c r="C15" s="51" t="s">
        <v>46</v>
      </c>
      <c r="D15" s="52" t="s">
        <v>20</v>
      </c>
      <c r="E15" s="52">
        <v>1</v>
      </c>
      <c r="F15" s="52">
        <v>25</v>
      </c>
      <c r="G15" s="53"/>
      <c r="H15" s="54" t="s">
        <v>47</v>
      </c>
      <c r="I15" s="50">
        <f>9580*F15/1000</f>
        <v>239.5</v>
      </c>
      <c r="J15" s="52"/>
    </row>
    <row r="16" s="7" customFormat="1" spans="1:10">
      <c r="A16" s="48" t="s">
        <v>6</v>
      </c>
      <c r="B16" s="48" t="s">
        <v>48</v>
      </c>
      <c r="C16" s="51" t="s">
        <v>41</v>
      </c>
      <c r="D16" s="48" t="s">
        <v>25</v>
      </c>
      <c r="E16" s="48">
        <v>2</v>
      </c>
      <c r="F16" s="48">
        <v>5</v>
      </c>
      <c r="G16" s="49"/>
      <c r="H16" s="50" t="s">
        <v>42</v>
      </c>
      <c r="I16" s="50">
        <f>2430*F16/1000</f>
        <v>12.15</v>
      </c>
      <c r="J16" s="48"/>
    </row>
    <row r="17" s="7" customFormat="1" spans="1:10">
      <c r="A17" s="48" t="s">
        <v>6</v>
      </c>
      <c r="B17" s="48" t="s">
        <v>49</v>
      </c>
      <c r="C17" s="48" t="s">
        <v>49</v>
      </c>
      <c r="D17" s="48" t="s">
        <v>25</v>
      </c>
      <c r="E17" s="48">
        <v>7</v>
      </c>
      <c r="F17" s="48"/>
      <c r="G17" s="49">
        <v>0.5</v>
      </c>
      <c r="H17" s="50" t="s">
        <v>50</v>
      </c>
      <c r="I17" s="50">
        <f>(865*0.5+211)*E17</f>
        <v>4504.5</v>
      </c>
      <c r="J17" s="48"/>
    </row>
    <row r="18" s="7" customFormat="1" spans="1:10">
      <c r="A18" s="48" t="s">
        <v>6</v>
      </c>
      <c r="B18" s="48" t="s">
        <v>51</v>
      </c>
      <c r="C18" s="51" t="s">
        <v>52</v>
      </c>
      <c r="D18" s="48" t="s">
        <v>53</v>
      </c>
      <c r="E18" s="48">
        <v>3</v>
      </c>
      <c r="F18" s="48">
        <v>2.4</v>
      </c>
      <c r="G18" s="49">
        <v>0.23</v>
      </c>
      <c r="H18" s="50" t="s">
        <v>54</v>
      </c>
      <c r="I18" s="50">
        <f>16320*0.23*2.4/1000</f>
        <v>9.00864</v>
      </c>
      <c r="J18" s="48"/>
    </row>
    <row r="19" s="7" customFormat="1" spans="1:10">
      <c r="A19" s="55" t="s">
        <v>7</v>
      </c>
      <c r="B19" s="56" t="s">
        <v>55</v>
      </c>
      <c r="C19" s="52" t="s">
        <v>55</v>
      </c>
      <c r="D19" s="48" t="s">
        <v>20</v>
      </c>
      <c r="E19" s="48">
        <v>1</v>
      </c>
      <c r="F19" s="48"/>
      <c r="G19" s="48"/>
      <c r="H19" s="57">
        <v>497</v>
      </c>
      <c r="I19" s="57">
        <f>H19*E19</f>
        <v>497</v>
      </c>
      <c r="J19" s="60"/>
    </row>
    <row r="20" s="7" customFormat="1" spans="1:10">
      <c r="A20" s="55" t="s">
        <v>7</v>
      </c>
      <c r="B20" s="56" t="s">
        <v>56</v>
      </c>
      <c r="C20" s="52" t="s">
        <v>22</v>
      </c>
      <c r="D20" s="48" t="s">
        <v>20</v>
      </c>
      <c r="E20" s="48">
        <v>4</v>
      </c>
      <c r="F20" s="48"/>
      <c r="G20" s="48"/>
      <c r="H20" s="57">
        <v>497</v>
      </c>
      <c r="I20" s="57">
        <f>H20*E20</f>
        <v>1988</v>
      </c>
      <c r="J20" s="60"/>
    </row>
    <row r="21" s="7" customFormat="1" spans="1:10">
      <c r="A21" s="55" t="s">
        <v>7</v>
      </c>
      <c r="B21" s="56" t="s">
        <v>57</v>
      </c>
      <c r="C21" s="52" t="s">
        <v>19</v>
      </c>
      <c r="D21" s="48" t="s">
        <v>20</v>
      </c>
      <c r="E21" s="48">
        <v>101</v>
      </c>
      <c r="F21" s="48"/>
      <c r="G21" s="49"/>
      <c r="H21" s="57">
        <v>895</v>
      </c>
      <c r="I21" s="57">
        <f>H21*E21</f>
        <v>90395</v>
      </c>
      <c r="J21" s="60"/>
    </row>
    <row r="22" s="7" customFormat="1" ht="28" spans="1:10">
      <c r="A22" s="55" t="s">
        <v>7</v>
      </c>
      <c r="B22" s="56" t="s">
        <v>58</v>
      </c>
      <c r="C22" s="52" t="s">
        <v>59</v>
      </c>
      <c r="D22" s="48" t="s">
        <v>20</v>
      </c>
      <c r="E22" s="48">
        <v>4</v>
      </c>
      <c r="F22" s="48">
        <v>555</v>
      </c>
      <c r="G22" s="49"/>
      <c r="H22" s="54" t="s">
        <v>60</v>
      </c>
      <c r="I22" s="57">
        <f>15360*F22/1000</f>
        <v>8524.8</v>
      </c>
      <c r="J22" s="61" t="s">
        <v>61</v>
      </c>
    </row>
    <row r="23" s="7" customFormat="1" ht="15" spans="1:10">
      <c r="A23" s="55" t="s">
        <v>7</v>
      </c>
      <c r="B23" s="56" t="s">
        <v>58</v>
      </c>
      <c r="C23" s="52" t="s">
        <v>62</v>
      </c>
      <c r="D23" s="48" t="s">
        <v>20</v>
      </c>
      <c r="E23" s="48">
        <v>1</v>
      </c>
      <c r="F23" s="48">
        <v>205</v>
      </c>
      <c r="G23" s="49"/>
      <c r="H23" s="54" t="s">
        <v>63</v>
      </c>
      <c r="I23" s="57">
        <f>15650*F23/1000</f>
        <v>3208.25</v>
      </c>
      <c r="J23" s="48" t="s">
        <v>64</v>
      </c>
    </row>
    <row r="24" s="7" customFormat="1" spans="1:10">
      <c r="A24" s="55" t="s">
        <v>7</v>
      </c>
      <c r="B24" s="56" t="s">
        <v>65</v>
      </c>
      <c r="C24" s="52" t="s">
        <v>41</v>
      </c>
      <c r="D24" s="48" t="s">
        <v>25</v>
      </c>
      <c r="E24" s="48">
        <v>3</v>
      </c>
      <c r="F24" s="48">
        <v>156</v>
      </c>
      <c r="G24" s="49"/>
      <c r="H24" s="57" t="s">
        <v>42</v>
      </c>
      <c r="I24" s="57">
        <f>2430*F24/1000</f>
        <v>379.08</v>
      </c>
      <c r="J24" s="48"/>
    </row>
    <row r="25" s="7" customFormat="1" spans="1:10">
      <c r="A25" s="55" t="s">
        <v>7</v>
      </c>
      <c r="B25" s="56" t="s">
        <v>66</v>
      </c>
      <c r="C25" s="52" t="s">
        <v>41</v>
      </c>
      <c r="D25" s="48" t="s">
        <v>25</v>
      </c>
      <c r="E25" s="48">
        <v>1</v>
      </c>
      <c r="F25" s="48">
        <v>2</v>
      </c>
      <c r="G25" s="49"/>
      <c r="H25" s="57" t="s">
        <v>42</v>
      </c>
      <c r="I25" s="57">
        <f>2430*F25/1000</f>
        <v>4.86</v>
      </c>
      <c r="J25" s="48"/>
    </row>
    <row r="26" s="7" customFormat="1" spans="1:10">
      <c r="A26" s="55" t="s">
        <v>7</v>
      </c>
      <c r="B26" s="56" t="s">
        <v>67</v>
      </c>
      <c r="C26" s="52" t="s">
        <v>68</v>
      </c>
      <c r="D26" s="48" t="s">
        <v>69</v>
      </c>
      <c r="E26" s="48">
        <v>15</v>
      </c>
      <c r="F26" s="48">
        <v>64</v>
      </c>
      <c r="G26" s="49">
        <v>0.5</v>
      </c>
      <c r="H26" s="57" t="s">
        <v>70</v>
      </c>
      <c r="I26" s="57">
        <f>61680*G26*F26/1000</f>
        <v>1973.76</v>
      </c>
      <c r="J26" s="48"/>
    </row>
    <row r="27" s="7" customFormat="1" spans="1:10">
      <c r="A27" s="55" t="s">
        <v>7</v>
      </c>
      <c r="B27" s="56" t="s">
        <v>71</v>
      </c>
      <c r="C27" s="52" t="s">
        <v>68</v>
      </c>
      <c r="D27" s="48" t="s">
        <v>69</v>
      </c>
      <c r="E27" s="48">
        <v>10</v>
      </c>
      <c r="F27" s="48">
        <v>28</v>
      </c>
      <c r="G27" s="49">
        <v>0.5</v>
      </c>
      <c r="H27" s="57" t="s">
        <v>70</v>
      </c>
      <c r="I27" s="57">
        <f>61680*G27*F27/1000</f>
        <v>863.52</v>
      </c>
      <c r="J27" s="60"/>
    </row>
    <row r="28" s="7" customFormat="1" spans="1:10">
      <c r="A28" s="55" t="s">
        <v>7</v>
      </c>
      <c r="B28" s="56" t="s">
        <v>72</v>
      </c>
      <c r="C28" s="52" t="s">
        <v>39</v>
      </c>
      <c r="D28" s="48" t="s">
        <v>25</v>
      </c>
      <c r="E28" s="48">
        <v>16</v>
      </c>
      <c r="F28" s="48">
        <v>12</v>
      </c>
      <c r="G28" s="48"/>
      <c r="H28" s="57">
        <v>16</v>
      </c>
      <c r="I28" s="57">
        <f>H28*E28</f>
        <v>256</v>
      </c>
      <c r="J28" s="48"/>
    </row>
    <row r="29" s="7" customFormat="1" spans="1:10">
      <c r="A29" s="55" t="s">
        <v>7</v>
      </c>
      <c r="B29" s="56" t="s">
        <v>73</v>
      </c>
      <c r="C29" s="52" t="s">
        <v>73</v>
      </c>
      <c r="D29" s="48" t="s">
        <v>25</v>
      </c>
      <c r="E29" s="48">
        <v>1</v>
      </c>
      <c r="F29" s="48">
        <v>76</v>
      </c>
      <c r="G29" s="48"/>
      <c r="H29" s="57" t="s">
        <v>74</v>
      </c>
      <c r="I29" s="57">
        <f>4480*F29/1000</f>
        <v>340.48</v>
      </c>
      <c r="J29" s="60"/>
    </row>
    <row r="30" s="7" customFormat="1" spans="1:10">
      <c r="A30" s="55" t="s">
        <v>7</v>
      </c>
      <c r="B30" s="56" t="s">
        <v>75</v>
      </c>
      <c r="C30" s="52" t="s">
        <v>41</v>
      </c>
      <c r="D30" s="48" t="s">
        <v>76</v>
      </c>
      <c r="E30" s="48">
        <v>1</v>
      </c>
      <c r="F30" s="48">
        <v>80</v>
      </c>
      <c r="G30" s="48"/>
      <c r="H30" s="57" t="s">
        <v>42</v>
      </c>
      <c r="I30" s="57">
        <f t="shared" ref="I30:I32" si="2">2430*F30/1000</f>
        <v>194.4</v>
      </c>
      <c r="J30" s="60"/>
    </row>
    <row r="31" s="7" customFormat="1" spans="1:10">
      <c r="A31" s="55" t="s">
        <v>7</v>
      </c>
      <c r="B31" s="56" t="s">
        <v>77</v>
      </c>
      <c r="C31" s="52" t="s">
        <v>41</v>
      </c>
      <c r="D31" s="48" t="s">
        <v>25</v>
      </c>
      <c r="E31" s="48">
        <v>3</v>
      </c>
      <c r="F31" s="48">
        <v>3</v>
      </c>
      <c r="G31" s="48"/>
      <c r="H31" s="57" t="s">
        <v>42</v>
      </c>
      <c r="I31" s="57">
        <f t="shared" si="2"/>
        <v>7.29</v>
      </c>
      <c r="J31" s="60"/>
    </row>
    <row r="32" s="7" customFormat="1" spans="1:10">
      <c r="A32" s="55" t="s">
        <v>7</v>
      </c>
      <c r="B32" s="56" t="s">
        <v>78</v>
      </c>
      <c r="C32" s="52" t="s">
        <v>41</v>
      </c>
      <c r="D32" s="48" t="s">
        <v>69</v>
      </c>
      <c r="E32" s="48">
        <v>1</v>
      </c>
      <c r="F32" s="48">
        <v>2</v>
      </c>
      <c r="G32" s="48"/>
      <c r="H32" s="57" t="s">
        <v>42</v>
      </c>
      <c r="I32" s="57">
        <f t="shared" si="2"/>
        <v>4.86</v>
      </c>
      <c r="J32" s="60"/>
    </row>
    <row r="33" s="7" customFormat="1" spans="1:10">
      <c r="A33" s="55" t="s">
        <v>7</v>
      </c>
      <c r="B33" s="56" t="s">
        <v>79</v>
      </c>
      <c r="C33" s="52" t="s">
        <v>24</v>
      </c>
      <c r="D33" s="48" t="s">
        <v>25</v>
      </c>
      <c r="E33" s="48">
        <v>2</v>
      </c>
      <c r="F33" s="48">
        <v>140</v>
      </c>
      <c r="G33" s="48"/>
      <c r="H33" s="57">
        <v>232</v>
      </c>
      <c r="I33" s="57">
        <f>H33*E33</f>
        <v>464</v>
      </c>
      <c r="J33" s="60" t="s">
        <v>80</v>
      </c>
    </row>
    <row r="34" s="7" customFormat="1" spans="1:10">
      <c r="A34" s="55" t="s">
        <v>7</v>
      </c>
      <c r="B34" s="56" t="s">
        <v>81</v>
      </c>
      <c r="C34" s="52" t="s">
        <v>81</v>
      </c>
      <c r="D34" s="48" t="s">
        <v>20</v>
      </c>
      <c r="E34" s="48">
        <v>73</v>
      </c>
      <c r="F34" s="48">
        <v>1510</v>
      </c>
      <c r="G34" s="48"/>
      <c r="H34" s="57" t="s">
        <v>47</v>
      </c>
      <c r="I34" s="57">
        <f>9580*F34/1000</f>
        <v>14465.8</v>
      </c>
      <c r="J34" s="60"/>
    </row>
    <row r="35" s="7" customFormat="1" spans="1:10">
      <c r="A35" s="55" t="s">
        <v>7</v>
      </c>
      <c r="B35" s="56" t="s">
        <v>82</v>
      </c>
      <c r="C35" s="52" t="s">
        <v>41</v>
      </c>
      <c r="D35" s="48" t="s">
        <v>25</v>
      </c>
      <c r="E35" s="48">
        <v>2</v>
      </c>
      <c r="F35" s="48">
        <v>16</v>
      </c>
      <c r="G35" s="48"/>
      <c r="H35" s="57" t="s">
        <v>42</v>
      </c>
      <c r="I35" s="57">
        <f>2430*F35/1000</f>
        <v>38.88</v>
      </c>
      <c r="J35" s="60"/>
    </row>
    <row r="36" s="7" customFormat="1" spans="1:10">
      <c r="A36" s="55" t="s">
        <v>7</v>
      </c>
      <c r="B36" s="56" t="s">
        <v>37</v>
      </c>
      <c r="C36" s="52" t="s">
        <v>83</v>
      </c>
      <c r="D36" s="48" t="s">
        <v>25</v>
      </c>
      <c r="E36" s="48">
        <v>11</v>
      </c>
      <c r="F36" s="48">
        <v>78</v>
      </c>
      <c r="G36" s="48"/>
      <c r="H36" s="57">
        <v>102</v>
      </c>
      <c r="I36" s="57">
        <f>H36*E36</f>
        <v>1122</v>
      </c>
      <c r="J36" s="60"/>
    </row>
    <row r="37" s="7" customFormat="1" spans="1:10">
      <c r="A37" s="55" t="s">
        <v>7</v>
      </c>
      <c r="B37" s="56" t="s">
        <v>84</v>
      </c>
      <c r="C37" s="52" t="s">
        <v>85</v>
      </c>
      <c r="D37" s="48" t="s">
        <v>86</v>
      </c>
      <c r="E37" s="48">
        <v>1</v>
      </c>
      <c r="F37" s="48">
        <v>1</v>
      </c>
      <c r="G37" s="49">
        <v>1</v>
      </c>
      <c r="H37" s="57" t="s">
        <v>70</v>
      </c>
      <c r="I37" s="57">
        <f>61680*G37*F37/1000</f>
        <v>61.68</v>
      </c>
      <c r="J37" s="60"/>
    </row>
    <row r="38" s="7" customFormat="1" spans="1:10">
      <c r="A38" s="55" t="s">
        <v>7</v>
      </c>
      <c r="B38" s="56" t="s">
        <v>87</v>
      </c>
      <c r="C38" s="52" t="s">
        <v>41</v>
      </c>
      <c r="D38" s="48" t="s">
        <v>25</v>
      </c>
      <c r="E38" s="48">
        <v>7</v>
      </c>
      <c r="F38" s="48">
        <v>2</v>
      </c>
      <c r="G38" s="48"/>
      <c r="H38" s="57" t="s">
        <v>42</v>
      </c>
      <c r="I38" s="57">
        <f t="shared" ref="I38:I45" si="3">2430*F38/1000</f>
        <v>4.86</v>
      </c>
      <c r="J38" s="60"/>
    </row>
    <row r="39" s="7" customFormat="1" spans="1:10">
      <c r="A39" s="55" t="s">
        <v>7</v>
      </c>
      <c r="B39" s="56" t="s">
        <v>88</v>
      </c>
      <c r="C39" s="52" t="s">
        <v>88</v>
      </c>
      <c r="D39" s="48" t="s">
        <v>69</v>
      </c>
      <c r="E39" s="48">
        <v>5</v>
      </c>
      <c r="F39" s="48">
        <v>21</v>
      </c>
      <c r="G39" s="49">
        <v>0.27</v>
      </c>
      <c r="H39" s="57" t="s">
        <v>54</v>
      </c>
      <c r="I39" s="57">
        <f>16320*G39*F39/1000</f>
        <v>92.5344</v>
      </c>
      <c r="J39" s="60"/>
    </row>
    <row r="40" s="7" customFormat="1" spans="1:10">
      <c r="A40" s="55" t="s">
        <v>7</v>
      </c>
      <c r="B40" s="56" t="s">
        <v>89</v>
      </c>
      <c r="C40" s="52" t="s">
        <v>41</v>
      </c>
      <c r="D40" s="48" t="s">
        <v>25</v>
      </c>
      <c r="E40" s="48">
        <v>8</v>
      </c>
      <c r="F40" s="48">
        <v>8</v>
      </c>
      <c r="G40" s="48"/>
      <c r="H40" s="57" t="s">
        <v>42</v>
      </c>
      <c r="I40" s="57">
        <f t="shared" si="3"/>
        <v>19.44</v>
      </c>
      <c r="J40" s="60"/>
    </row>
    <row r="41" s="7" customFormat="1" spans="1:10">
      <c r="A41" s="55" t="s">
        <v>7</v>
      </c>
      <c r="B41" s="56" t="s">
        <v>90</v>
      </c>
      <c r="C41" s="52" t="s">
        <v>90</v>
      </c>
      <c r="D41" s="48" t="s">
        <v>25</v>
      </c>
      <c r="E41" s="48">
        <v>8</v>
      </c>
      <c r="F41" s="48">
        <v>16</v>
      </c>
      <c r="G41" s="48"/>
      <c r="H41" s="57">
        <v>3</v>
      </c>
      <c r="I41" s="57">
        <f>H41*E41</f>
        <v>24</v>
      </c>
      <c r="J41" s="60"/>
    </row>
    <row r="42" s="7" customFormat="1" spans="1:10">
      <c r="A42" s="55" t="s">
        <v>7</v>
      </c>
      <c r="B42" s="56" t="s">
        <v>91</v>
      </c>
      <c r="C42" s="52" t="s">
        <v>41</v>
      </c>
      <c r="D42" s="48" t="s">
        <v>25</v>
      </c>
      <c r="E42" s="48">
        <v>9</v>
      </c>
      <c r="F42" s="48">
        <v>11</v>
      </c>
      <c r="G42" s="48"/>
      <c r="H42" s="50" t="s">
        <v>42</v>
      </c>
      <c r="I42" s="57">
        <f t="shared" si="3"/>
        <v>26.73</v>
      </c>
      <c r="J42" s="60"/>
    </row>
    <row r="43" s="7" customFormat="1" spans="1:10">
      <c r="A43" s="55" t="s">
        <v>7</v>
      </c>
      <c r="B43" s="56" t="s">
        <v>92</v>
      </c>
      <c r="C43" s="52" t="s">
        <v>41</v>
      </c>
      <c r="D43" s="48" t="s">
        <v>25</v>
      </c>
      <c r="E43" s="48">
        <v>1</v>
      </c>
      <c r="F43" s="48">
        <v>1</v>
      </c>
      <c r="G43" s="48"/>
      <c r="H43" s="50" t="s">
        <v>42</v>
      </c>
      <c r="I43" s="57">
        <f t="shared" si="3"/>
        <v>2.43</v>
      </c>
      <c r="J43" s="60"/>
    </row>
    <row r="44" s="7" customFormat="1" spans="1:10">
      <c r="A44" s="55" t="s">
        <v>7</v>
      </c>
      <c r="B44" s="56" t="s">
        <v>93</v>
      </c>
      <c r="C44" s="52" t="s">
        <v>41</v>
      </c>
      <c r="D44" s="48" t="s">
        <v>25</v>
      </c>
      <c r="E44" s="48">
        <v>1</v>
      </c>
      <c r="F44" s="48">
        <v>50</v>
      </c>
      <c r="G44" s="48"/>
      <c r="H44" s="57" t="s">
        <v>42</v>
      </c>
      <c r="I44" s="57">
        <f t="shared" si="3"/>
        <v>121.5</v>
      </c>
      <c r="J44" s="60"/>
    </row>
    <row r="45" s="7" customFormat="1" spans="1:10">
      <c r="A45" s="55" t="s">
        <v>7</v>
      </c>
      <c r="B45" s="56" t="s">
        <v>40</v>
      </c>
      <c r="C45" s="52" t="s">
        <v>41</v>
      </c>
      <c r="D45" s="48" t="s">
        <v>94</v>
      </c>
      <c r="E45" s="48">
        <v>4</v>
      </c>
      <c r="F45" s="48">
        <v>21</v>
      </c>
      <c r="G45" s="48"/>
      <c r="H45" s="57" t="s">
        <v>42</v>
      </c>
      <c r="I45" s="57">
        <f t="shared" si="3"/>
        <v>51.03</v>
      </c>
      <c r="J45" s="60"/>
    </row>
    <row r="46" s="7" customFormat="1" spans="1:10">
      <c r="A46" s="55" t="s">
        <v>7</v>
      </c>
      <c r="B46" s="56" t="s">
        <v>26</v>
      </c>
      <c r="C46" s="51" t="s">
        <v>83</v>
      </c>
      <c r="D46" s="48" t="s">
        <v>25</v>
      </c>
      <c r="E46" s="48">
        <v>13</v>
      </c>
      <c r="F46" s="48">
        <v>71</v>
      </c>
      <c r="G46" s="48"/>
      <c r="H46" s="57">
        <v>102</v>
      </c>
      <c r="I46" s="57">
        <f>H46*E46</f>
        <v>1326</v>
      </c>
      <c r="J46" s="60"/>
    </row>
    <row r="47" s="7" customFormat="1" spans="1:10">
      <c r="A47" s="55" t="s">
        <v>7</v>
      </c>
      <c r="B47" s="56" t="s">
        <v>95</v>
      </c>
      <c r="C47" s="52" t="s">
        <v>41</v>
      </c>
      <c r="D47" s="48" t="s">
        <v>25</v>
      </c>
      <c r="E47" s="48">
        <v>2</v>
      </c>
      <c r="F47" s="48">
        <v>4</v>
      </c>
      <c r="G47" s="48"/>
      <c r="H47" s="57" t="s">
        <v>42</v>
      </c>
      <c r="I47" s="57">
        <f t="shared" ref="I47:I50" si="4">2430*F47/1000</f>
        <v>9.72</v>
      </c>
      <c r="J47" s="60"/>
    </row>
    <row r="48" s="7" customFormat="1" spans="1:10">
      <c r="A48" s="55" t="s">
        <v>7</v>
      </c>
      <c r="B48" s="56" t="s">
        <v>96</v>
      </c>
      <c r="C48" s="52" t="s">
        <v>41</v>
      </c>
      <c r="D48" s="48" t="s">
        <v>25</v>
      </c>
      <c r="E48" s="48">
        <v>43</v>
      </c>
      <c r="F48" s="48">
        <v>731</v>
      </c>
      <c r="G48" s="48"/>
      <c r="H48" s="57" t="s">
        <v>42</v>
      </c>
      <c r="I48" s="57">
        <f t="shared" si="4"/>
        <v>1776.33</v>
      </c>
      <c r="J48" s="60"/>
    </row>
    <row r="49" s="7" customFormat="1" spans="1:10">
      <c r="A49" s="55" t="s">
        <v>7</v>
      </c>
      <c r="B49" s="56" t="s">
        <v>49</v>
      </c>
      <c r="C49" s="58" t="s">
        <v>49</v>
      </c>
      <c r="D49" s="48" t="s">
        <v>94</v>
      </c>
      <c r="E49" s="48">
        <v>25</v>
      </c>
      <c r="F49" s="48"/>
      <c r="G49" s="49">
        <v>0.32</v>
      </c>
      <c r="H49" s="50" t="s">
        <v>50</v>
      </c>
      <c r="I49" s="57">
        <f>(211+865*G49)*E49</f>
        <v>12195</v>
      </c>
      <c r="J49" s="60"/>
    </row>
    <row r="50" s="7" customFormat="1" spans="1:10">
      <c r="A50" s="55" t="s">
        <v>7</v>
      </c>
      <c r="B50" s="56" t="s">
        <v>97</v>
      </c>
      <c r="C50" s="52" t="s">
        <v>41</v>
      </c>
      <c r="D50" s="48" t="s">
        <v>25</v>
      </c>
      <c r="E50" s="48">
        <v>2</v>
      </c>
      <c r="F50" s="48">
        <v>3.5</v>
      </c>
      <c r="G50" s="48"/>
      <c r="H50" s="57" t="s">
        <v>42</v>
      </c>
      <c r="I50" s="57">
        <f t="shared" si="4"/>
        <v>8.505</v>
      </c>
      <c r="J50" s="60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5"/>
  <sheetViews>
    <sheetView workbookViewId="0">
      <selection activeCell="F61" sqref="F61:H61"/>
    </sheetView>
  </sheetViews>
  <sheetFormatPr defaultColWidth="9.81818181818182" defaultRowHeight="14"/>
  <cols>
    <col min="1" max="1" width="7.23636363636364" style="18" customWidth="1"/>
    <col min="2" max="2" width="25.5090909090909" style="18" customWidth="1"/>
    <col min="3" max="3" width="15.8181818181818" style="18" customWidth="1"/>
    <col min="4" max="4" width="20.9090909090909" style="18" customWidth="1"/>
    <col min="5" max="5" width="8.18181818181818" style="18" customWidth="1"/>
    <col min="6" max="8" width="11.4545454545455" style="18" customWidth="1"/>
    <col min="9" max="9" width="10.2363636363636" style="18" customWidth="1"/>
    <col min="10" max="10" width="9.81818181818182" style="18"/>
    <col min="11" max="11" width="12.5454545454545" style="18" customWidth="1"/>
    <col min="12" max="12" width="18" style="18" customWidth="1"/>
    <col min="13" max="13" width="9.81818181818182" style="18" customWidth="1"/>
    <col min="14" max="14" width="24.2727272727273" style="18" customWidth="1"/>
    <col min="15" max="15" width="24.9636363636364" style="18" customWidth="1"/>
    <col min="16" max="16" width="13.7818181818182" style="19" customWidth="1"/>
    <col min="17" max="17" width="26.7272727272727" style="18" customWidth="1"/>
    <col min="18" max="18" width="9.81818181818182" style="18"/>
    <col min="19" max="19" width="87.4181818181818" style="20" customWidth="1"/>
    <col min="20" max="21" width="9.81818181818182" style="18"/>
    <col min="22" max="22" width="16.9090909090909" style="18" customWidth="1"/>
    <col min="23" max="16384" width="9.81818181818182" style="18"/>
  </cols>
  <sheetData>
    <row r="1" s="17" customFormat="1" ht="38.45" customHeight="1" spans="1:21">
      <c r="A1" s="21" t="s">
        <v>98</v>
      </c>
      <c r="B1" s="21" t="s">
        <v>99</v>
      </c>
      <c r="C1" s="21" t="s">
        <v>100</v>
      </c>
      <c r="D1" s="21" t="s">
        <v>101</v>
      </c>
      <c r="E1" s="21" t="s">
        <v>102</v>
      </c>
      <c r="F1" s="21" t="s">
        <v>103</v>
      </c>
      <c r="G1" s="21" t="s">
        <v>104</v>
      </c>
      <c r="H1" s="21" t="s">
        <v>105</v>
      </c>
      <c r="I1" s="21" t="s">
        <v>12</v>
      </c>
      <c r="J1" s="21" t="s">
        <v>106</v>
      </c>
      <c r="K1" s="21" t="s">
        <v>107</v>
      </c>
      <c r="L1" s="28" t="s">
        <v>108</v>
      </c>
      <c r="M1" s="21" t="s">
        <v>109</v>
      </c>
      <c r="N1" s="21" t="s">
        <v>110</v>
      </c>
      <c r="O1" s="21" t="s">
        <v>111</v>
      </c>
      <c r="P1" s="29" t="s">
        <v>112</v>
      </c>
      <c r="Q1" s="21" t="s">
        <v>113</v>
      </c>
      <c r="R1" s="17" t="s">
        <v>114</v>
      </c>
      <c r="S1" s="35" t="s">
        <v>115</v>
      </c>
      <c r="T1" s="17" t="s">
        <v>116</v>
      </c>
      <c r="U1" s="17" t="s">
        <v>117</v>
      </c>
    </row>
    <row r="2" s="18" customFormat="1" ht="14.25" customHeight="1" spans="1:22">
      <c r="A2" s="22">
        <v>1</v>
      </c>
      <c r="B2" s="23" t="s">
        <v>118</v>
      </c>
      <c r="C2" s="23" t="s">
        <v>119</v>
      </c>
      <c r="D2" s="24" t="s">
        <v>120</v>
      </c>
      <c r="E2" s="22"/>
      <c r="F2" s="25">
        <v>1400.83</v>
      </c>
      <c r="G2" s="25">
        <v>362.89</v>
      </c>
      <c r="H2" s="25">
        <v>1037.94</v>
      </c>
      <c r="I2" s="24">
        <v>1</v>
      </c>
      <c r="J2" s="24" t="s">
        <v>121</v>
      </c>
      <c r="K2" s="24"/>
      <c r="L2" s="24" t="s">
        <v>122</v>
      </c>
      <c r="M2" s="30"/>
      <c r="N2" s="24" t="s">
        <v>123</v>
      </c>
      <c r="O2" s="24" t="s">
        <v>124</v>
      </c>
      <c r="P2" s="31">
        <v>43558</v>
      </c>
      <c r="Q2" s="30"/>
      <c r="R2" s="18" t="s">
        <v>125</v>
      </c>
      <c r="S2" s="20" t="s">
        <v>126</v>
      </c>
      <c r="T2" s="36" t="s">
        <v>127</v>
      </c>
      <c r="U2" s="36">
        <v>0</v>
      </c>
      <c r="V2" s="36" t="s">
        <v>128</v>
      </c>
    </row>
    <row r="3" s="18" customFormat="1" ht="14.25" customHeight="1" spans="1:22">
      <c r="A3" s="22">
        <v>2</v>
      </c>
      <c r="B3" s="23" t="s">
        <v>129</v>
      </c>
      <c r="C3" s="23" t="s">
        <v>130</v>
      </c>
      <c r="D3" s="24" t="s">
        <v>27</v>
      </c>
      <c r="E3" s="22"/>
      <c r="F3" s="25">
        <v>1865.71</v>
      </c>
      <c r="G3" s="25">
        <v>55.97</v>
      </c>
      <c r="H3" s="25">
        <v>1809.74</v>
      </c>
      <c r="I3" s="24">
        <v>1</v>
      </c>
      <c r="J3" s="24" t="s">
        <v>131</v>
      </c>
      <c r="K3" s="24"/>
      <c r="L3" s="24" t="s">
        <v>132</v>
      </c>
      <c r="M3" s="30"/>
      <c r="N3" s="24" t="s">
        <v>133</v>
      </c>
      <c r="O3" s="24" t="s">
        <v>134</v>
      </c>
      <c r="P3" s="32">
        <v>20170527</v>
      </c>
      <c r="Q3" s="30" t="s">
        <v>135</v>
      </c>
      <c r="R3" s="18" t="s">
        <v>125</v>
      </c>
      <c r="S3" s="20" t="s">
        <v>136</v>
      </c>
      <c r="T3" s="36" t="s">
        <v>127</v>
      </c>
      <c r="U3" s="36">
        <v>0</v>
      </c>
      <c r="V3" s="36" t="s">
        <v>137</v>
      </c>
    </row>
    <row r="4" s="18" customFormat="1" ht="14.25" customHeight="1" spans="1:22">
      <c r="A4" s="22">
        <v>3</v>
      </c>
      <c r="B4" s="23" t="s">
        <v>129</v>
      </c>
      <c r="C4" s="23" t="s">
        <v>138</v>
      </c>
      <c r="D4" s="24" t="s">
        <v>139</v>
      </c>
      <c r="E4" s="22"/>
      <c r="F4" s="25">
        <v>3956.16</v>
      </c>
      <c r="G4" s="25">
        <v>118.68</v>
      </c>
      <c r="H4" s="25">
        <v>3837.48</v>
      </c>
      <c r="I4" s="24">
        <v>1</v>
      </c>
      <c r="J4" s="24" t="s">
        <v>140</v>
      </c>
      <c r="K4" s="24"/>
      <c r="L4" s="24" t="s">
        <v>141</v>
      </c>
      <c r="M4" s="30"/>
      <c r="N4" s="24" t="s">
        <v>142</v>
      </c>
      <c r="O4" s="24" t="s">
        <v>143</v>
      </c>
      <c r="P4" s="32">
        <v>20160509</v>
      </c>
      <c r="Q4" s="30"/>
      <c r="R4" s="18" t="s">
        <v>125</v>
      </c>
      <c r="S4" s="20" t="s">
        <v>144</v>
      </c>
      <c r="T4" s="36" t="s">
        <v>127</v>
      </c>
      <c r="U4" s="36">
        <v>0</v>
      </c>
      <c r="V4" s="36" t="s">
        <v>137</v>
      </c>
    </row>
    <row r="5" s="18" customFormat="1" ht="14.25" customHeight="1" spans="1:22">
      <c r="A5" s="22">
        <v>4</v>
      </c>
      <c r="B5" s="23" t="s">
        <v>129</v>
      </c>
      <c r="C5" s="23" t="s">
        <v>145</v>
      </c>
      <c r="D5" s="24" t="s">
        <v>139</v>
      </c>
      <c r="E5" s="22"/>
      <c r="F5" s="25">
        <v>2572.46</v>
      </c>
      <c r="G5" s="25">
        <v>631.65</v>
      </c>
      <c r="H5" s="25">
        <v>1940.81</v>
      </c>
      <c r="I5" s="24">
        <v>1</v>
      </c>
      <c r="J5" s="24" t="s">
        <v>140</v>
      </c>
      <c r="K5" s="24"/>
      <c r="L5" s="24" t="s">
        <v>141</v>
      </c>
      <c r="M5" s="30"/>
      <c r="N5" s="24" t="s">
        <v>146</v>
      </c>
      <c r="O5" s="24" t="s">
        <v>147</v>
      </c>
      <c r="P5" s="32">
        <v>20190424</v>
      </c>
      <c r="Q5" s="30"/>
      <c r="R5" s="18" t="s">
        <v>125</v>
      </c>
      <c r="S5" s="20" t="s">
        <v>148</v>
      </c>
      <c r="T5" s="36" t="s">
        <v>127</v>
      </c>
      <c r="U5" s="36">
        <v>0</v>
      </c>
      <c r="V5" s="36" t="s">
        <v>137</v>
      </c>
    </row>
    <row r="6" s="18" customFormat="1" ht="14.25" customHeight="1" spans="1:22">
      <c r="A6" s="22">
        <v>5</v>
      </c>
      <c r="B6" s="23" t="s">
        <v>129</v>
      </c>
      <c r="C6" s="23" t="s">
        <v>149</v>
      </c>
      <c r="D6" s="24" t="s">
        <v>139</v>
      </c>
      <c r="E6" s="22"/>
      <c r="F6" s="25">
        <v>3672.65</v>
      </c>
      <c r="G6" s="25">
        <v>456.5</v>
      </c>
      <c r="H6" s="25">
        <v>3216.15</v>
      </c>
      <c r="I6" s="24">
        <v>1</v>
      </c>
      <c r="J6" s="24" t="s">
        <v>140</v>
      </c>
      <c r="K6" s="24"/>
      <c r="L6" s="24" t="s">
        <v>141</v>
      </c>
      <c r="M6" s="30"/>
      <c r="N6" s="24" t="s">
        <v>150</v>
      </c>
      <c r="O6" s="24" t="s">
        <v>151</v>
      </c>
      <c r="P6" s="32">
        <v>20180719</v>
      </c>
      <c r="Q6" s="30"/>
      <c r="R6" s="18" t="s">
        <v>125</v>
      </c>
      <c r="S6" s="20" t="s">
        <v>152</v>
      </c>
      <c r="T6" s="36" t="s">
        <v>127</v>
      </c>
      <c r="U6" s="36">
        <v>0</v>
      </c>
      <c r="V6" s="36" t="s">
        <v>137</v>
      </c>
    </row>
    <row r="7" s="18" customFormat="1" ht="14.25" customHeight="1" spans="1:22">
      <c r="A7" s="22">
        <v>6</v>
      </c>
      <c r="B7" s="23" t="s">
        <v>129</v>
      </c>
      <c r="C7" s="23" t="s">
        <v>153</v>
      </c>
      <c r="D7" s="24" t="s">
        <v>139</v>
      </c>
      <c r="E7" s="22"/>
      <c r="F7" s="25">
        <v>4189.75</v>
      </c>
      <c r="G7" s="25">
        <v>125.69</v>
      </c>
      <c r="H7" s="25">
        <v>4064.06</v>
      </c>
      <c r="I7" s="24">
        <v>1</v>
      </c>
      <c r="J7" s="24" t="s">
        <v>140</v>
      </c>
      <c r="K7" s="24"/>
      <c r="L7" s="24" t="s">
        <v>154</v>
      </c>
      <c r="M7" s="30"/>
      <c r="N7" s="24" t="s">
        <v>155</v>
      </c>
      <c r="O7" s="24" t="s">
        <v>156</v>
      </c>
      <c r="P7" s="32">
        <v>20160411</v>
      </c>
      <c r="Q7" s="30"/>
      <c r="R7" s="18" t="s">
        <v>125</v>
      </c>
      <c r="S7" s="20" t="s">
        <v>157</v>
      </c>
      <c r="T7" s="36" t="s">
        <v>127</v>
      </c>
      <c r="U7" s="36">
        <v>0</v>
      </c>
      <c r="V7" s="36" t="s">
        <v>137</v>
      </c>
    </row>
    <row r="8" s="18" customFormat="1" ht="14.25" customHeight="1" spans="1:22">
      <c r="A8" s="22">
        <v>7</v>
      </c>
      <c r="B8" s="23" t="s">
        <v>118</v>
      </c>
      <c r="C8" s="23" t="s">
        <v>158</v>
      </c>
      <c r="D8" s="24" t="s">
        <v>30</v>
      </c>
      <c r="E8" s="22"/>
      <c r="F8" s="25">
        <v>2050.43</v>
      </c>
      <c r="G8" s="25">
        <v>61.51</v>
      </c>
      <c r="H8" s="25">
        <v>1988.92</v>
      </c>
      <c r="I8" s="24">
        <v>1</v>
      </c>
      <c r="J8" s="24" t="s">
        <v>121</v>
      </c>
      <c r="K8" s="24"/>
      <c r="L8" s="26" t="s">
        <v>159</v>
      </c>
      <c r="M8" s="30"/>
      <c r="N8" s="24" t="s">
        <v>160</v>
      </c>
      <c r="O8" s="24" t="s">
        <v>161</v>
      </c>
      <c r="P8" s="31">
        <v>42551</v>
      </c>
      <c r="Q8" s="30"/>
      <c r="R8" s="18" t="s">
        <v>125</v>
      </c>
      <c r="S8" s="20" t="s">
        <v>162</v>
      </c>
      <c r="T8" s="36" t="s">
        <v>127</v>
      </c>
      <c r="U8" s="36">
        <v>0</v>
      </c>
      <c r="V8" s="36" t="s">
        <v>128</v>
      </c>
    </row>
    <row r="9" s="18" customFormat="1" ht="14.25" customHeight="1" spans="1:22">
      <c r="A9" s="22">
        <v>8</v>
      </c>
      <c r="B9" s="23" t="s">
        <v>118</v>
      </c>
      <c r="C9" s="23" t="s">
        <v>163</v>
      </c>
      <c r="D9" s="24" t="s">
        <v>28</v>
      </c>
      <c r="E9" s="22"/>
      <c r="F9" s="25">
        <v>1521.36</v>
      </c>
      <c r="G9" s="25">
        <v>45.64</v>
      </c>
      <c r="H9" s="25">
        <v>1475.72</v>
      </c>
      <c r="I9" s="24">
        <v>1</v>
      </c>
      <c r="J9" s="24" t="s">
        <v>121</v>
      </c>
      <c r="K9" s="24"/>
      <c r="L9" s="26" t="s">
        <v>164</v>
      </c>
      <c r="M9" s="30"/>
      <c r="N9" s="24" t="s">
        <v>160</v>
      </c>
      <c r="O9" s="24" t="s">
        <v>161</v>
      </c>
      <c r="P9" s="31">
        <v>42308</v>
      </c>
      <c r="Q9" s="30"/>
      <c r="R9" s="18" t="s">
        <v>125</v>
      </c>
      <c r="S9" s="20" t="s">
        <v>165</v>
      </c>
      <c r="T9" s="36" t="s">
        <v>127</v>
      </c>
      <c r="U9" s="36">
        <v>0</v>
      </c>
      <c r="V9" s="36" t="s">
        <v>128</v>
      </c>
    </row>
    <row r="10" s="18" customFormat="1" ht="14.25" customHeight="1" spans="1:22">
      <c r="A10" s="22">
        <v>9</v>
      </c>
      <c r="B10" s="23" t="s">
        <v>118</v>
      </c>
      <c r="C10" s="23" t="s">
        <v>166</v>
      </c>
      <c r="D10" s="24" t="s">
        <v>33</v>
      </c>
      <c r="E10" s="22"/>
      <c r="F10" s="25">
        <v>1692.3</v>
      </c>
      <c r="G10" s="25">
        <v>50.77</v>
      </c>
      <c r="H10" s="25">
        <v>1641.53</v>
      </c>
      <c r="I10" s="24">
        <v>1</v>
      </c>
      <c r="J10" s="24" t="s">
        <v>121</v>
      </c>
      <c r="K10" s="24"/>
      <c r="L10" s="24" t="s">
        <v>167</v>
      </c>
      <c r="M10" s="30"/>
      <c r="N10" s="24" t="s">
        <v>160</v>
      </c>
      <c r="O10" s="24" t="s">
        <v>161</v>
      </c>
      <c r="P10" s="31">
        <v>42308</v>
      </c>
      <c r="Q10" s="30"/>
      <c r="R10" s="18" t="s">
        <v>125</v>
      </c>
      <c r="S10" s="20" t="s">
        <v>168</v>
      </c>
      <c r="T10" s="36" t="s">
        <v>127</v>
      </c>
      <c r="U10" s="36">
        <v>0</v>
      </c>
      <c r="V10" s="36" t="s">
        <v>128</v>
      </c>
    </row>
    <row r="11" s="18" customFormat="1" ht="14.25" customHeight="1" spans="1:22">
      <c r="A11" s="22">
        <v>10</v>
      </c>
      <c r="B11" s="23" t="s">
        <v>169</v>
      </c>
      <c r="C11" s="23" t="s">
        <v>170</v>
      </c>
      <c r="D11" s="26" t="s">
        <v>171</v>
      </c>
      <c r="E11" s="22"/>
      <c r="F11" s="25">
        <v>10306.41</v>
      </c>
      <c r="G11" s="25">
        <v>309.19</v>
      </c>
      <c r="H11" s="25">
        <v>9997.22</v>
      </c>
      <c r="I11" s="24">
        <v>1</v>
      </c>
      <c r="J11" s="24" t="s">
        <v>131</v>
      </c>
      <c r="K11" s="24"/>
      <c r="L11" s="24" t="s">
        <v>172</v>
      </c>
      <c r="M11" s="30"/>
      <c r="N11" s="24" t="s">
        <v>173</v>
      </c>
      <c r="O11" s="24" t="s">
        <v>174</v>
      </c>
      <c r="P11" s="32">
        <v>20150525</v>
      </c>
      <c r="Q11" s="30"/>
      <c r="R11" s="18" t="s">
        <v>125</v>
      </c>
      <c r="S11" s="20" t="s">
        <v>175</v>
      </c>
      <c r="T11" s="36" t="s">
        <v>127</v>
      </c>
      <c r="U11" s="36">
        <v>0</v>
      </c>
      <c r="V11" s="36" t="s">
        <v>176</v>
      </c>
    </row>
    <row r="12" s="18" customFormat="1" ht="14.25" customHeight="1" spans="1:22">
      <c r="A12" s="22">
        <v>11</v>
      </c>
      <c r="B12" s="23" t="s">
        <v>169</v>
      </c>
      <c r="C12" s="23" t="s">
        <v>177</v>
      </c>
      <c r="D12" s="24" t="s">
        <v>178</v>
      </c>
      <c r="E12" s="22"/>
      <c r="F12" s="25">
        <v>6302.5</v>
      </c>
      <c r="G12" s="25">
        <v>189.08</v>
      </c>
      <c r="H12" s="25">
        <v>6113.42</v>
      </c>
      <c r="I12" s="24">
        <v>1</v>
      </c>
      <c r="J12" s="24" t="s">
        <v>140</v>
      </c>
      <c r="K12" s="24"/>
      <c r="L12" s="24" t="s">
        <v>178</v>
      </c>
      <c r="M12" s="30"/>
      <c r="N12" s="24" t="s">
        <v>179</v>
      </c>
      <c r="O12" s="24" t="s">
        <v>180</v>
      </c>
      <c r="P12" s="32">
        <v>20160531</v>
      </c>
      <c r="Q12" s="30"/>
      <c r="R12" s="18" t="s">
        <v>125</v>
      </c>
      <c r="S12" s="20" t="s">
        <v>181</v>
      </c>
      <c r="T12" s="36" t="s">
        <v>127</v>
      </c>
      <c r="U12" s="36">
        <v>0</v>
      </c>
      <c r="V12" s="36" t="s">
        <v>176</v>
      </c>
    </row>
    <row r="13" s="18" customFormat="1" ht="14.25" customHeight="1" spans="1:22">
      <c r="A13" s="22">
        <v>12</v>
      </c>
      <c r="B13" s="23" t="s">
        <v>169</v>
      </c>
      <c r="C13" s="23" t="s">
        <v>182</v>
      </c>
      <c r="D13" s="26" t="s">
        <v>171</v>
      </c>
      <c r="E13" s="22"/>
      <c r="F13" s="25">
        <v>9817.99</v>
      </c>
      <c r="G13" s="25">
        <v>294.54</v>
      </c>
      <c r="H13" s="25">
        <v>9523.45</v>
      </c>
      <c r="I13" s="24">
        <v>1</v>
      </c>
      <c r="J13" s="24" t="s">
        <v>183</v>
      </c>
      <c r="K13" s="24"/>
      <c r="L13" s="26" t="s">
        <v>184</v>
      </c>
      <c r="M13" s="30"/>
      <c r="N13" s="24" t="s">
        <v>185</v>
      </c>
      <c r="O13" s="24" t="s">
        <v>186</v>
      </c>
      <c r="P13" s="32">
        <v>20150425</v>
      </c>
      <c r="Q13" s="30"/>
      <c r="R13" s="18" t="s">
        <v>125</v>
      </c>
      <c r="S13" s="20" t="s">
        <v>187</v>
      </c>
      <c r="T13" s="36" t="s">
        <v>127</v>
      </c>
      <c r="U13" s="36">
        <v>0</v>
      </c>
      <c r="V13" s="36" t="s">
        <v>176</v>
      </c>
    </row>
    <row r="14" s="18" customFormat="1" ht="14.25" customHeight="1" spans="1:22">
      <c r="A14" s="22">
        <v>13</v>
      </c>
      <c r="B14" s="23" t="s">
        <v>129</v>
      </c>
      <c r="C14" s="23" t="s">
        <v>188</v>
      </c>
      <c r="D14" s="23" t="s">
        <v>189</v>
      </c>
      <c r="E14" s="22"/>
      <c r="F14" s="27">
        <v>192</v>
      </c>
      <c r="G14" s="27">
        <v>5.76</v>
      </c>
      <c r="H14" s="27">
        <v>186.24</v>
      </c>
      <c r="I14" s="24">
        <v>1</v>
      </c>
      <c r="J14" s="24" t="s">
        <v>121</v>
      </c>
      <c r="K14" s="24" t="s">
        <v>190</v>
      </c>
      <c r="L14" s="23" t="s">
        <v>191</v>
      </c>
      <c r="M14" s="30"/>
      <c r="N14" s="23" t="s">
        <v>192</v>
      </c>
      <c r="O14" s="23" t="s">
        <v>193</v>
      </c>
      <c r="P14" s="33">
        <v>20151031</v>
      </c>
      <c r="Q14" s="30" t="s">
        <v>194</v>
      </c>
      <c r="R14" s="18" t="s">
        <v>125</v>
      </c>
      <c r="S14" s="20" t="s">
        <v>195</v>
      </c>
      <c r="T14" s="36" t="s">
        <v>127</v>
      </c>
      <c r="U14" s="36">
        <v>0</v>
      </c>
      <c r="V14" s="36" t="s">
        <v>137</v>
      </c>
    </row>
    <row r="15" s="18" customFormat="1" ht="14.25" customHeight="1" spans="1:22">
      <c r="A15" s="22">
        <v>14</v>
      </c>
      <c r="B15" s="23" t="s">
        <v>169</v>
      </c>
      <c r="C15" s="23" t="s">
        <v>196</v>
      </c>
      <c r="D15" s="23" t="s">
        <v>189</v>
      </c>
      <c r="E15" s="22"/>
      <c r="F15" s="27">
        <v>3618</v>
      </c>
      <c r="G15" s="27">
        <v>108.54</v>
      </c>
      <c r="H15" s="27">
        <v>3509.46</v>
      </c>
      <c r="I15" s="24">
        <v>1</v>
      </c>
      <c r="J15" s="24" t="s">
        <v>131</v>
      </c>
      <c r="K15" s="24" t="s">
        <v>190</v>
      </c>
      <c r="L15" s="23" t="s">
        <v>197</v>
      </c>
      <c r="M15" s="30"/>
      <c r="N15" s="23" t="s">
        <v>198</v>
      </c>
      <c r="O15" s="23" t="s">
        <v>199</v>
      </c>
      <c r="P15" s="33">
        <v>20151031</v>
      </c>
      <c r="Q15" s="30" t="s">
        <v>194</v>
      </c>
      <c r="R15" s="18" t="s">
        <v>125</v>
      </c>
      <c r="S15" s="20" t="s">
        <v>200</v>
      </c>
      <c r="T15" s="36" t="s">
        <v>127</v>
      </c>
      <c r="U15" s="36">
        <v>0</v>
      </c>
      <c r="V15" s="36" t="s">
        <v>176</v>
      </c>
    </row>
    <row r="16" s="18" customFormat="1" ht="14.25" customHeight="1" spans="1:22">
      <c r="A16" s="22">
        <v>15</v>
      </c>
      <c r="B16" s="23" t="s">
        <v>118</v>
      </c>
      <c r="C16" s="23" t="s">
        <v>201</v>
      </c>
      <c r="D16" s="24" t="s">
        <v>202</v>
      </c>
      <c r="E16" s="22"/>
      <c r="F16" s="27">
        <v>14696.08</v>
      </c>
      <c r="G16" s="27">
        <v>5529.32</v>
      </c>
      <c r="H16" s="27">
        <v>9166.76</v>
      </c>
      <c r="I16" s="24">
        <v>1</v>
      </c>
      <c r="J16" s="24" t="s">
        <v>203</v>
      </c>
      <c r="K16" s="24"/>
      <c r="L16" s="23" t="s">
        <v>204</v>
      </c>
      <c r="M16" s="30"/>
      <c r="N16" s="23" t="s">
        <v>205</v>
      </c>
      <c r="O16" s="23" t="s">
        <v>206</v>
      </c>
      <c r="P16" s="34">
        <v>42902</v>
      </c>
      <c r="Q16" s="30"/>
      <c r="R16" s="18" t="s">
        <v>125</v>
      </c>
      <c r="S16" s="20" t="s">
        <v>207</v>
      </c>
      <c r="T16" s="36" t="s">
        <v>127</v>
      </c>
      <c r="U16" s="36">
        <v>0</v>
      </c>
      <c r="V16" s="36" t="s">
        <v>128</v>
      </c>
    </row>
    <row r="17" s="18" customFormat="1" ht="14.25" customHeight="1" spans="1:22">
      <c r="A17" s="22">
        <v>16</v>
      </c>
      <c r="B17" s="23" t="s">
        <v>118</v>
      </c>
      <c r="C17" s="23" t="s">
        <v>208</v>
      </c>
      <c r="D17" s="24" t="s">
        <v>209</v>
      </c>
      <c r="E17" s="22"/>
      <c r="F17" s="27">
        <v>634</v>
      </c>
      <c r="G17" s="27">
        <v>508.83</v>
      </c>
      <c r="H17" s="27">
        <v>125.17</v>
      </c>
      <c r="I17" s="24">
        <v>1</v>
      </c>
      <c r="J17" s="24" t="s">
        <v>131</v>
      </c>
      <c r="K17" s="24"/>
      <c r="L17" s="23" t="s">
        <v>210</v>
      </c>
      <c r="M17" s="30"/>
      <c r="N17" s="23" t="s">
        <v>211</v>
      </c>
      <c r="O17" s="23" t="s">
        <v>206</v>
      </c>
      <c r="P17" s="34">
        <v>43381</v>
      </c>
      <c r="Q17" s="30"/>
      <c r="R17" s="18" t="s">
        <v>125</v>
      </c>
      <c r="S17" s="20" t="s">
        <v>212</v>
      </c>
      <c r="T17" s="36" t="s">
        <v>127</v>
      </c>
      <c r="U17" s="36" t="s">
        <v>213</v>
      </c>
      <c r="V17" s="36" t="s">
        <v>128</v>
      </c>
    </row>
    <row r="18" s="18" customFormat="1" ht="14.25" customHeight="1" spans="1:22">
      <c r="A18" s="22">
        <v>17</v>
      </c>
      <c r="B18" s="23" t="s">
        <v>129</v>
      </c>
      <c r="C18" s="23" t="s">
        <v>214</v>
      </c>
      <c r="D18" s="24" t="s">
        <v>37</v>
      </c>
      <c r="E18" s="22"/>
      <c r="F18" s="27">
        <v>2638.09</v>
      </c>
      <c r="G18" s="27">
        <v>79.14</v>
      </c>
      <c r="H18" s="27">
        <v>2558.95</v>
      </c>
      <c r="I18" s="24">
        <v>1</v>
      </c>
      <c r="J18" s="24" t="s">
        <v>215</v>
      </c>
      <c r="K18" s="24"/>
      <c r="L18" s="23" t="s">
        <v>216</v>
      </c>
      <c r="M18" s="30"/>
      <c r="N18" s="23" t="s">
        <v>217</v>
      </c>
      <c r="O18" s="23" t="s">
        <v>218</v>
      </c>
      <c r="P18" s="33">
        <v>20151031</v>
      </c>
      <c r="Q18" s="30"/>
      <c r="R18" s="18" t="s">
        <v>125</v>
      </c>
      <c r="S18" s="20" t="s">
        <v>219</v>
      </c>
      <c r="T18" s="36" t="s">
        <v>127</v>
      </c>
      <c r="U18" s="36">
        <v>0</v>
      </c>
      <c r="V18" s="36" t="s">
        <v>137</v>
      </c>
    </row>
    <row r="19" s="18" customFormat="1" ht="14.25" customHeight="1" spans="1:22">
      <c r="A19" s="22">
        <v>18</v>
      </c>
      <c r="B19" s="23" t="s">
        <v>129</v>
      </c>
      <c r="C19" s="23" t="s">
        <v>220</v>
      </c>
      <c r="D19" s="24" t="s">
        <v>49</v>
      </c>
      <c r="E19" s="22"/>
      <c r="F19" s="27">
        <v>2056.2</v>
      </c>
      <c r="G19" s="27">
        <v>61.69</v>
      </c>
      <c r="H19" s="27">
        <v>1994.51</v>
      </c>
      <c r="I19" s="24">
        <v>1</v>
      </c>
      <c r="J19" s="24" t="s">
        <v>131</v>
      </c>
      <c r="K19" s="24"/>
      <c r="L19" s="23" t="s">
        <v>221</v>
      </c>
      <c r="M19" s="30"/>
      <c r="N19" s="23" t="s">
        <v>217</v>
      </c>
      <c r="O19" s="23" t="s">
        <v>218</v>
      </c>
      <c r="P19" s="33">
        <v>20151031</v>
      </c>
      <c r="Q19" s="30" t="s">
        <v>222</v>
      </c>
      <c r="R19" s="18" t="s">
        <v>125</v>
      </c>
      <c r="S19" s="20" t="s">
        <v>223</v>
      </c>
      <c r="T19" s="36" t="s">
        <v>127</v>
      </c>
      <c r="U19" s="36">
        <v>0</v>
      </c>
      <c r="V19" s="36" t="s">
        <v>137</v>
      </c>
    </row>
    <row r="20" s="18" customFormat="1" ht="14.25" customHeight="1" spans="1:22">
      <c r="A20" s="22">
        <v>19</v>
      </c>
      <c r="B20" s="23" t="s">
        <v>129</v>
      </c>
      <c r="C20" s="23" t="s">
        <v>224</v>
      </c>
      <c r="D20" s="24" t="s">
        <v>225</v>
      </c>
      <c r="E20" s="22"/>
      <c r="F20" s="27">
        <v>6159.91</v>
      </c>
      <c r="G20" s="27">
        <v>2927.01</v>
      </c>
      <c r="H20" s="27">
        <v>3232.9</v>
      </c>
      <c r="I20" s="24">
        <v>1</v>
      </c>
      <c r="J20" s="24" t="s">
        <v>121</v>
      </c>
      <c r="K20" s="24"/>
      <c r="L20" s="23" t="s">
        <v>226</v>
      </c>
      <c r="M20" s="30"/>
      <c r="N20" s="23" t="s">
        <v>227</v>
      </c>
      <c r="O20" s="23" t="s">
        <v>228</v>
      </c>
      <c r="P20" s="33">
        <v>20200905</v>
      </c>
      <c r="Q20" s="30" t="s">
        <v>229</v>
      </c>
      <c r="R20" s="18" t="s">
        <v>125</v>
      </c>
      <c r="S20" s="20" t="s">
        <v>230</v>
      </c>
      <c r="T20" s="36" t="s">
        <v>127</v>
      </c>
      <c r="U20" s="36">
        <v>0</v>
      </c>
      <c r="V20" s="36" t="s">
        <v>137</v>
      </c>
    </row>
    <row r="21" s="18" customFormat="1" ht="14.25" customHeight="1" spans="1:22">
      <c r="A21" s="22">
        <v>20</v>
      </c>
      <c r="B21" s="23" t="s">
        <v>129</v>
      </c>
      <c r="C21" s="23" t="s">
        <v>231</v>
      </c>
      <c r="D21" s="24" t="s">
        <v>40</v>
      </c>
      <c r="E21" s="22"/>
      <c r="F21" s="27">
        <v>779.31</v>
      </c>
      <c r="G21" s="27">
        <v>23.38</v>
      </c>
      <c r="H21" s="27">
        <v>755.93</v>
      </c>
      <c r="I21" s="24">
        <v>1</v>
      </c>
      <c r="J21" s="24" t="s">
        <v>131</v>
      </c>
      <c r="K21" s="24"/>
      <c r="L21" s="23" t="s">
        <v>232</v>
      </c>
      <c r="M21" s="30"/>
      <c r="N21" s="23" t="s">
        <v>227</v>
      </c>
      <c r="O21" s="23" t="s">
        <v>228</v>
      </c>
      <c r="P21" s="33">
        <v>20151031</v>
      </c>
      <c r="Q21" s="30" t="s">
        <v>233</v>
      </c>
      <c r="R21" s="18" t="s">
        <v>125</v>
      </c>
      <c r="S21" s="20" t="s">
        <v>234</v>
      </c>
      <c r="T21" s="36" t="s">
        <v>127</v>
      </c>
      <c r="U21" s="36">
        <v>0</v>
      </c>
      <c r="V21" s="36" t="s">
        <v>137</v>
      </c>
    </row>
    <row r="22" s="18" customFormat="1" ht="14.25" customHeight="1" spans="1:22">
      <c r="A22" s="22">
        <v>21</v>
      </c>
      <c r="B22" s="23" t="s">
        <v>129</v>
      </c>
      <c r="C22" s="23" t="s">
        <v>235</v>
      </c>
      <c r="D22" s="24" t="s">
        <v>236</v>
      </c>
      <c r="E22" s="22"/>
      <c r="F22" s="27">
        <v>2604.13</v>
      </c>
      <c r="G22" s="27">
        <v>78.12</v>
      </c>
      <c r="H22" s="27">
        <v>2526.01</v>
      </c>
      <c r="I22" s="24">
        <v>1</v>
      </c>
      <c r="J22" s="24" t="s">
        <v>131</v>
      </c>
      <c r="K22" s="24" t="s">
        <v>237</v>
      </c>
      <c r="L22" s="23" t="s">
        <v>238</v>
      </c>
      <c r="M22" s="30"/>
      <c r="N22" s="23" t="s">
        <v>227</v>
      </c>
      <c r="O22" s="23" t="s">
        <v>228</v>
      </c>
      <c r="P22" s="33">
        <v>20151031</v>
      </c>
      <c r="Q22" s="30" t="s">
        <v>239</v>
      </c>
      <c r="R22" s="18" t="s">
        <v>125</v>
      </c>
      <c r="S22" s="20" t="s">
        <v>240</v>
      </c>
      <c r="T22" s="36" t="s">
        <v>127</v>
      </c>
      <c r="U22" s="36">
        <v>0</v>
      </c>
      <c r="V22" s="36" t="s">
        <v>137</v>
      </c>
    </row>
    <row r="23" s="18" customFormat="1" ht="14.25" customHeight="1" spans="1:22">
      <c r="A23" s="22">
        <v>22</v>
      </c>
      <c r="B23" s="23" t="s">
        <v>129</v>
      </c>
      <c r="C23" s="23" t="s">
        <v>241</v>
      </c>
      <c r="D23" s="23" t="s">
        <v>242</v>
      </c>
      <c r="E23" s="22"/>
      <c r="F23" s="27">
        <v>8128.91</v>
      </c>
      <c r="G23" s="27">
        <v>3862.71</v>
      </c>
      <c r="H23" s="27">
        <v>4266.2</v>
      </c>
      <c r="I23" s="24">
        <v>1</v>
      </c>
      <c r="J23" s="24" t="s">
        <v>121</v>
      </c>
      <c r="K23" s="27"/>
      <c r="L23" s="23" t="s">
        <v>243</v>
      </c>
      <c r="M23" s="30"/>
      <c r="N23" s="23" t="s">
        <v>227</v>
      </c>
      <c r="O23" s="23" t="s">
        <v>228</v>
      </c>
      <c r="P23" s="33">
        <v>20200905</v>
      </c>
      <c r="Q23" s="30" t="s">
        <v>229</v>
      </c>
      <c r="R23" s="18" t="s">
        <v>125</v>
      </c>
      <c r="S23" s="20" t="s">
        <v>244</v>
      </c>
      <c r="T23" s="36" t="s">
        <v>127</v>
      </c>
      <c r="U23" s="36">
        <v>0</v>
      </c>
      <c r="V23" s="36" t="s">
        <v>137</v>
      </c>
    </row>
    <row r="24" s="18" customFormat="1" spans="1:22">
      <c r="A24" s="22">
        <v>23</v>
      </c>
      <c r="B24" s="23" t="s">
        <v>129</v>
      </c>
      <c r="C24" s="23" t="s">
        <v>245</v>
      </c>
      <c r="D24" s="23" t="s">
        <v>246</v>
      </c>
      <c r="E24" s="22"/>
      <c r="F24" s="27">
        <v>484</v>
      </c>
      <c r="G24" s="27">
        <v>464.45</v>
      </c>
      <c r="H24" s="27">
        <v>19.55</v>
      </c>
      <c r="I24" s="24">
        <v>1</v>
      </c>
      <c r="J24" s="24" t="s">
        <v>121</v>
      </c>
      <c r="K24" s="22"/>
      <c r="L24" s="23" t="s">
        <v>247</v>
      </c>
      <c r="M24" s="22"/>
      <c r="N24" s="23" t="s">
        <v>227</v>
      </c>
      <c r="O24" s="23" t="s">
        <v>228</v>
      </c>
      <c r="P24" s="33">
        <v>20230718</v>
      </c>
      <c r="Q24" s="22" t="s">
        <v>248</v>
      </c>
      <c r="R24" s="18" t="s">
        <v>125</v>
      </c>
      <c r="S24" s="20" t="s">
        <v>249</v>
      </c>
      <c r="T24" s="36" t="s">
        <v>127</v>
      </c>
      <c r="U24" s="36">
        <v>0</v>
      </c>
      <c r="V24" s="18" t="s">
        <v>137</v>
      </c>
    </row>
    <row r="25" s="18" customFormat="1" spans="1:22">
      <c r="A25" s="22">
        <v>24</v>
      </c>
      <c r="B25" s="23" t="s">
        <v>129</v>
      </c>
      <c r="C25" s="23" t="s">
        <v>250</v>
      </c>
      <c r="D25" s="24" t="s">
        <v>202</v>
      </c>
      <c r="E25" s="22"/>
      <c r="F25" s="27">
        <v>3530.4</v>
      </c>
      <c r="G25" s="27">
        <v>2530.12</v>
      </c>
      <c r="H25" s="27">
        <v>1000.28</v>
      </c>
      <c r="I25" s="24">
        <v>1</v>
      </c>
      <c r="J25" s="24" t="s">
        <v>203</v>
      </c>
      <c r="K25" s="24"/>
      <c r="L25" s="23" t="s">
        <v>204</v>
      </c>
      <c r="M25" s="22"/>
      <c r="N25" s="23" t="s">
        <v>227</v>
      </c>
      <c r="O25" s="23" t="s">
        <v>228</v>
      </c>
      <c r="P25" s="33">
        <v>20210308</v>
      </c>
      <c r="Q25" s="22"/>
      <c r="R25" s="18" t="s">
        <v>125</v>
      </c>
      <c r="S25" s="20" t="s">
        <v>251</v>
      </c>
      <c r="T25" s="36" t="s">
        <v>127</v>
      </c>
      <c r="U25" s="36">
        <v>0</v>
      </c>
      <c r="V25" s="18" t="s">
        <v>137</v>
      </c>
    </row>
    <row r="26" s="18" customFormat="1" ht="14.25" customHeight="1" spans="1:22">
      <c r="A26" s="22">
        <v>25</v>
      </c>
      <c r="B26" s="23" t="s">
        <v>129</v>
      </c>
      <c r="C26" s="23" t="s">
        <v>252</v>
      </c>
      <c r="D26" s="24" t="s">
        <v>202</v>
      </c>
      <c r="E26" s="22"/>
      <c r="F26" s="25">
        <v>5576.33</v>
      </c>
      <c r="G26" s="25">
        <v>2739.25</v>
      </c>
      <c r="H26" s="25">
        <v>2837.08</v>
      </c>
      <c r="I26" s="24">
        <v>1</v>
      </c>
      <c r="J26" s="24" t="s">
        <v>203</v>
      </c>
      <c r="K26" s="24"/>
      <c r="L26" s="23" t="s">
        <v>204</v>
      </c>
      <c r="M26" s="30"/>
      <c r="N26" s="24" t="s">
        <v>227</v>
      </c>
      <c r="O26" s="24" t="s">
        <v>228</v>
      </c>
      <c r="P26" s="32">
        <v>20181227</v>
      </c>
      <c r="Q26" s="30"/>
      <c r="R26" s="18" t="s">
        <v>125</v>
      </c>
      <c r="S26" s="20" t="s">
        <v>253</v>
      </c>
      <c r="T26" s="36" t="s">
        <v>127</v>
      </c>
      <c r="U26" s="36">
        <v>0</v>
      </c>
      <c r="V26" s="36" t="s">
        <v>137</v>
      </c>
    </row>
    <row r="27" s="18" customFormat="1" ht="14.25" customHeight="1" spans="1:22">
      <c r="A27" s="22">
        <v>26</v>
      </c>
      <c r="B27" s="23" t="s">
        <v>118</v>
      </c>
      <c r="C27" s="23" t="s">
        <v>254</v>
      </c>
      <c r="D27" s="24" t="s">
        <v>255</v>
      </c>
      <c r="E27" s="22"/>
      <c r="F27" s="25">
        <v>491.98</v>
      </c>
      <c r="G27" s="25">
        <v>87.63</v>
      </c>
      <c r="H27" s="25">
        <v>404.35</v>
      </c>
      <c r="I27" s="24">
        <v>1</v>
      </c>
      <c r="J27" s="24" t="s">
        <v>131</v>
      </c>
      <c r="K27" s="24"/>
      <c r="L27" s="24" t="s">
        <v>256</v>
      </c>
      <c r="M27" s="30"/>
      <c r="N27" s="24" t="s">
        <v>227</v>
      </c>
      <c r="O27" s="24" t="s">
        <v>228</v>
      </c>
      <c r="P27" s="31">
        <v>43381</v>
      </c>
      <c r="Q27" s="30"/>
      <c r="R27" s="18" t="s">
        <v>125</v>
      </c>
      <c r="S27" s="20" t="s">
        <v>257</v>
      </c>
      <c r="T27" s="36" t="s">
        <v>127</v>
      </c>
      <c r="U27" s="36" t="s">
        <v>213</v>
      </c>
      <c r="V27" s="36" t="s">
        <v>128</v>
      </c>
    </row>
    <row r="28" s="18" customFormat="1" ht="14.25" customHeight="1" spans="1:22">
      <c r="A28" s="22">
        <v>27</v>
      </c>
      <c r="B28" s="23" t="s">
        <v>129</v>
      </c>
      <c r="C28" s="23" t="s">
        <v>258</v>
      </c>
      <c r="D28" s="24" t="s">
        <v>37</v>
      </c>
      <c r="E28" s="22"/>
      <c r="F28" s="25">
        <v>2390.88</v>
      </c>
      <c r="G28" s="25">
        <v>71.73</v>
      </c>
      <c r="H28" s="25">
        <v>2319.15</v>
      </c>
      <c r="I28" s="24">
        <v>1</v>
      </c>
      <c r="J28" s="24" t="s">
        <v>131</v>
      </c>
      <c r="K28" s="24"/>
      <c r="L28" s="24" t="s">
        <v>259</v>
      </c>
      <c r="M28" s="30"/>
      <c r="N28" s="24" t="s">
        <v>260</v>
      </c>
      <c r="O28" s="24" t="s">
        <v>261</v>
      </c>
      <c r="P28" s="32">
        <v>20171115</v>
      </c>
      <c r="Q28" s="30"/>
      <c r="R28" s="18" t="s">
        <v>125</v>
      </c>
      <c r="S28" s="20" t="s">
        <v>262</v>
      </c>
      <c r="T28" s="36" t="s">
        <v>127</v>
      </c>
      <c r="U28" s="36">
        <v>0</v>
      </c>
      <c r="V28" s="36" t="s">
        <v>137</v>
      </c>
    </row>
    <row r="29" s="18" customFormat="1" ht="14.25" customHeight="1" spans="1:22">
      <c r="A29" s="22">
        <v>28</v>
      </c>
      <c r="B29" s="23" t="s">
        <v>129</v>
      </c>
      <c r="C29" s="23" t="s">
        <v>263</v>
      </c>
      <c r="D29" s="24" t="s">
        <v>139</v>
      </c>
      <c r="E29" s="22"/>
      <c r="F29" s="25">
        <v>3254.06</v>
      </c>
      <c r="G29" s="25">
        <v>97.62</v>
      </c>
      <c r="H29" s="25">
        <v>3156.44</v>
      </c>
      <c r="I29" s="24">
        <v>1</v>
      </c>
      <c r="J29" s="24" t="s">
        <v>140</v>
      </c>
      <c r="K29" s="24"/>
      <c r="L29" s="24" t="s">
        <v>141</v>
      </c>
      <c r="M29" s="30"/>
      <c r="N29" s="24" t="s">
        <v>260</v>
      </c>
      <c r="O29" s="24" t="s">
        <v>261</v>
      </c>
      <c r="P29" s="32">
        <v>20171115</v>
      </c>
      <c r="Q29" s="30"/>
      <c r="R29" s="18" t="s">
        <v>125</v>
      </c>
      <c r="S29" s="20" t="s">
        <v>264</v>
      </c>
      <c r="T29" s="36" t="s">
        <v>127</v>
      </c>
      <c r="U29" s="36">
        <v>0</v>
      </c>
      <c r="V29" s="36" t="s">
        <v>137</v>
      </c>
    </row>
    <row r="30" s="18" customFormat="1" ht="14.25" customHeight="1" spans="1:22">
      <c r="A30" s="22">
        <v>29</v>
      </c>
      <c r="B30" s="23" t="s">
        <v>129</v>
      </c>
      <c r="C30" s="23" t="s">
        <v>265</v>
      </c>
      <c r="D30" s="24" t="s">
        <v>40</v>
      </c>
      <c r="E30" s="22"/>
      <c r="F30" s="25">
        <v>5935.42</v>
      </c>
      <c r="G30" s="25">
        <v>178.06</v>
      </c>
      <c r="H30" s="25">
        <v>5757.36</v>
      </c>
      <c r="I30" s="24">
        <v>1</v>
      </c>
      <c r="J30" s="24" t="s">
        <v>183</v>
      </c>
      <c r="K30" s="24"/>
      <c r="L30" s="24" t="s">
        <v>266</v>
      </c>
      <c r="M30" s="30"/>
      <c r="N30" s="24" t="s">
        <v>260</v>
      </c>
      <c r="O30" s="24" t="s">
        <v>261</v>
      </c>
      <c r="P30" s="32">
        <v>20171115</v>
      </c>
      <c r="Q30" s="30"/>
      <c r="R30" s="18" t="s">
        <v>125</v>
      </c>
      <c r="S30" s="20" t="s">
        <v>267</v>
      </c>
      <c r="T30" s="36" t="s">
        <v>127</v>
      </c>
      <c r="U30" s="36">
        <v>0</v>
      </c>
      <c r="V30" s="36" t="s">
        <v>137</v>
      </c>
    </row>
    <row r="31" s="18" customFormat="1" ht="14.25" customHeight="1" spans="1:22">
      <c r="A31" s="22">
        <v>30</v>
      </c>
      <c r="B31" s="23" t="s">
        <v>129</v>
      </c>
      <c r="C31" s="23" t="s">
        <v>268</v>
      </c>
      <c r="D31" s="24" t="s">
        <v>269</v>
      </c>
      <c r="E31" s="22"/>
      <c r="F31" s="25">
        <v>4168.78</v>
      </c>
      <c r="G31" s="25">
        <v>125.06</v>
      </c>
      <c r="H31" s="25">
        <v>4043.72</v>
      </c>
      <c r="I31" s="24">
        <v>1</v>
      </c>
      <c r="J31" s="24" t="s">
        <v>121</v>
      </c>
      <c r="K31" s="24" t="s">
        <v>270</v>
      </c>
      <c r="L31" s="24" t="s">
        <v>271</v>
      </c>
      <c r="M31" s="30"/>
      <c r="N31" s="24" t="s">
        <v>260</v>
      </c>
      <c r="O31" s="24" t="s">
        <v>261</v>
      </c>
      <c r="P31" s="32">
        <v>20171115</v>
      </c>
      <c r="Q31" s="30" t="s">
        <v>194</v>
      </c>
      <c r="R31" s="18" t="s">
        <v>125</v>
      </c>
      <c r="S31" s="20" t="s">
        <v>272</v>
      </c>
      <c r="T31" s="36" t="s">
        <v>127</v>
      </c>
      <c r="U31" s="36">
        <v>0</v>
      </c>
      <c r="V31" s="36" t="s">
        <v>137</v>
      </c>
    </row>
    <row r="32" s="18" customFormat="1" ht="14.25" customHeight="1" spans="1:22">
      <c r="A32" s="22">
        <v>31</v>
      </c>
      <c r="B32" s="23" t="s">
        <v>129</v>
      </c>
      <c r="C32" s="23" t="s">
        <v>273</v>
      </c>
      <c r="D32" s="24" t="s">
        <v>93</v>
      </c>
      <c r="E32" s="22"/>
      <c r="F32" s="25">
        <v>1422.45</v>
      </c>
      <c r="G32" s="25">
        <v>42.67</v>
      </c>
      <c r="H32" s="25">
        <v>1379.78</v>
      </c>
      <c r="I32" s="24">
        <v>1</v>
      </c>
      <c r="J32" s="24" t="s">
        <v>131</v>
      </c>
      <c r="K32" s="24"/>
      <c r="L32" s="24" t="s">
        <v>274</v>
      </c>
      <c r="M32" s="30"/>
      <c r="N32" s="24" t="s">
        <v>260</v>
      </c>
      <c r="O32" s="24" t="s">
        <v>261</v>
      </c>
      <c r="P32" s="32">
        <v>20171115</v>
      </c>
      <c r="Q32" s="30"/>
      <c r="R32" s="18" t="s">
        <v>125</v>
      </c>
      <c r="S32" s="20" t="s">
        <v>275</v>
      </c>
      <c r="T32" s="36" t="s">
        <v>127</v>
      </c>
      <c r="U32" s="36">
        <v>0</v>
      </c>
      <c r="V32" s="36" t="s">
        <v>137</v>
      </c>
    </row>
    <row r="33" s="18" customFormat="1" ht="14.25" customHeight="1" spans="1:22">
      <c r="A33" s="22">
        <v>32</v>
      </c>
      <c r="B33" s="23" t="s">
        <v>169</v>
      </c>
      <c r="C33" s="23" t="s">
        <v>276</v>
      </c>
      <c r="D33" s="24" t="s">
        <v>277</v>
      </c>
      <c r="E33" s="22"/>
      <c r="F33" s="25">
        <v>1420.89</v>
      </c>
      <c r="G33" s="25">
        <v>42.63</v>
      </c>
      <c r="H33" s="25">
        <v>1378.26</v>
      </c>
      <c r="I33" s="24">
        <v>1</v>
      </c>
      <c r="J33" s="24" t="s">
        <v>131</v>
      </c>
      <c r="K33" s="24"/>
      <c r="L33" s="24" t="s">
        <v>278</v>
      </c>
      <c r="M33" s="30"/>
      <c r="N33" s="24" t="s">
        <v>279</v>
      </c>
      <c r="O33" s="24" t="s">
        <v>280</v>
      </c>
      <c r="P33" s="32">
        <v>20151031</v>
      </c>
      <c r="Q33" s="30"/>
      <c r="R33" s="18" t="s">
        <v>125</v>
      </c>
      <c r="S33" s="20" t="s">
        <v>281</v>
      </c>
      <c r="T33" s="36" t="s">
        <v>127</v>
      </c>
      <c r="U33" s="36">
        <v>0</v>
      </c>
      <c r="V33" s="36" t="s">
        <v>176</v>
      </c>
    </row>
    <row r="34" s="18" customFormat="1" ht="14.25" customHeight="1" spans="1:22">
      <c r="A34" s="22">
        <v>33</v>
      </c>
      <c r="B34" s="23" t="s">
        <v>169</v>
      </c>
      <c r="C34" s="23" t="s">
        <v>282</v>
      </c>
      <c r="D34" s="23" t="s">
        <v>189</v>
      </c>
      <c r="E34" s="22"/>
      <c r="F34" s="25">
        <v>4519.79</v>
      </c>
      <c r="G34" s="25">
        <v>135.59</v>
      </c>
      <c r="H34" s="25">
        <v>4384.2</v>
      </c>
      <c r="I34" s="24">
        <v>1</v>
      </c>
      <c r="J34" s="24" t="s">
        <v>121</v>
      </c>
      <c r="K34" s="24" t="s">
        <v>190</v>
      </c>
      <c r="L34" s="24" t="s">
        <v>283</v>
      </c>
      <c r="M34" s="30"/>
      <c r="N34" s="24" t="s">
        <v>284</v>
      </c>
      <c r="O34" s="24" t="s">
        <v>285</v>
      </c>
      <c r="P34" s="32">
        <v>20170817</v>
      </c>
      <c r="Q34" s="30" t="s">
        <v>194</v>
      </c>
      <c r="R34" s="18" t="s">
        <v>125</v>
      </c>
      <c r="S34" s="20" t="s">
        <v>286</v>
      </c>
      <c r="T34" s="36" t="s">
        <v>127</v>
      </c>
      <c r="U34" s="36">
        <v>0</v>
      </c>
      <c r="V34" s="36" t="s">
        <v>176</v>
      </c>
    </row>
    <row r="35" s="18" customFormat="1" ht="14.25" customHeight="1" spans="1:22">
      <c r="A35" s="22">
        <v>34</v>
      </c>
      <c r="B35" s="23" t="s">
        <v>287</v>
      </c>
      <c r="C35" s="23" t="s">
        <v>288</v>
      </c>
      <c r="D35" s="24" t="s">
        <v>277</v>
      </c>
      <c r="E35" s="22"/>
      <c r="F35" s="25">
        <v>476.7</v>
      </c>
      <c r="G35" s="25">
        <v>14.3</v>
      </c>
      <c r="H35" s="25">
        <v>462.4</v>
      </c>
      <c r="I35" s="24">
        <v>1</v>
      </c>
      <c r="J35" s="24" t="s">
        <v>131</v>
      </c>
      <c r="K35" s="24"/>
      <c r="L35" s="24" t="s">
        <v>289</v>
      </c>
      <c r="M35" s="30"/>
      <c r="N35" s="24" t="s">
        <v>290</v>
      </c>
      <c r="O35" s="24" t="s">
        <v>291</v>
      </c>
      <c r="P35" s="32">
        <v>20151031</v>
      </c>
      <c r="Q35" s="30"/>
      <c r="R35" s="18" t="s">
        <v>125</v>
      </c>
      <c r="S35" s="20" t="s">
        <v>292</v>
      </c>
      <c r="T35" s="36" t="s">
        <v>127</v>
      </c>
      <c r="U35" s="36">
        <v>0</v>
      </c>
      <c r="V35" s="36" t="s">
        <v>293</v>
      </c>
    </row>
    <row r="36" s="18" customFormat="1" ht="14.25" customHeight="1" spans="1:22">
      <c r="A36" s="22">
        <v>35</v>
      </c>
      <c r="B36" s="23" t="s">
        <v>287</v>
      </c>
      <c r="C36" s="23" t="s">
        <v>294</v>
      </c>
      <c r="D36" s="23" t="s">
        <v>189</v>
      </c>
      <c r="E36" s="22"/>
      <c r="F36" s="25">
        <v>4704.12</v>
      </c>
      <c r="G36" s="25">
        <v>141.12</v>
      </c>
      <c r="H36" s="25">
        <v>4563</v>
      </c>
      <c r="I36" s="24">
        <v>1</v>
      </c>
      <c r="J36" s="24" t="s">
        <v>131</v>
      </c>
      <c r="K36" s="24" t="s">
        <v>190</v>
      </c>
      <c r="L36" s="24" t="s">
        <v>197</v>
      </c>
      <c r="M36" s="30"/>
      <c r="N36" s="24" t="s">
        <v>295</v>
      </c>
      <c r="O36" s="24" t="s">
        <v>296</v>
      </c>
      <c r="P36" s="32">
        <v>20151031</v>
      </c>
      <c r="Q36" s="30" t="s">
        <v>194</v>
      </c>
      <c r="R36" s="18" t="s">
        <v>125</v>
      </c>
      <c r="S36" s="20" t="s">
        <v>297</v>
      </c>
      <c r="T36" s="36" t="s">
        <v>127</v>
      </c>
      <c r="U36" s="36">
        <v>0</v>
      </c>
      <c r="V36" s="36" t="s">
        <v>293</v>
      </c>
    </row>
    <row r="37" s="18" customFormat="1" ht="14.25" customHeight="1" spans="1:22">
      <c r="A37" s="22">
        <v>36</v>
      </c>
      <c r="B37" s="23" t="s">
        <v>287</v>
      </c>
      <c r="C37" s="23" t="s">
        <v>298</v>
      </c>
      <c r="D37" s="23" t="s">
        <v>189</v>
      </c>
      <c r="E37" s="22"/>
      <c r="F37" s="25">
        <v>198</v>
      </c>
      <c r="G37" s="25">
        <v>5.94</v>
      </c>
      <c r="H37" s="25">
        <v>192.06</v>
      </c>
      <c r="I37" s="24">
        <v>1</v>
      </c>
      <c r="J37" s="24" t="s">
        <v>121</v>
      </c>
      <c r="K37" s="24" t="s">
        <v>190</v>
      </c>
      <c r="L37" s="24" t="s">
        <v>299</v>
      </c>
      <c r="M37" s="30"/>
      <c r="N37" s="24" t="s">
        <v>300</v>
      </c>
      <c r="O37" s="24" t="s">
        <v>301</v>
      </c>
      <c r="P37" s="32">
        <v>20151031</v>
      </c>
      <c r="Q37" s="30" t="s">
        <v>194</v>
      </c>
      <c r="R37" s="18" t="s">
        <v>125</v>
      </c>
      <c r="S37" s="20" t="s">
        <v>302</v>
      </c>
      <c r="T37" s="36" t="s">
        <v>127</v>
      </c>
      <c r="U37" s="36">
        <v>0</v>
      </c>
      <c r="V37" s="36" t="s">
        <v>293</v>
      </c>
    </row>
    <row r="38" s="18" customFormat="1" ht="14.25" customHeight="1" spans="1:22">
      <c r="A38" s="22">
        <v>37</v>
      </c>
      <c r="B38" s="23" t="s">
        <v>287</v>
      </c>
      <c r="C38" s="23" t="s">
        <v>303</v>
      </c>
      <c r="D38" s="23" t="s">
        <v>189</v>
      </c>
      <c r="E38" s="22"/>
      <c r="F38" s="25">
        <v>4164.35</v>
      </c>
      <c r="G38" s="25">
        <v>124.93</v>
      </c>
      <c r="H38" s="25">
        <v>4039.42</v>
      </c>
      <c r="I38" s="24">
        <v>1</v>
      </c>
      <c r="J38" s="24" t="s">
        <v>131</v>
      </c>
      <c r="K38" s="24" t="s">
        <v>190</v>
      </c>
      <c r="L38" s="24" t="s">
        <v>197</v>
      </c>
      <c r="M38" s="30"/>
      <c r="N38" s="24" t="s">
        <v>304</v>
      </c>
      <c r="O38" s="24" t="s">
        <v>305</v>
      </c>
      <c r="P38" s="32">
        <v>20151031</v>
      </c>
      <c r="Q38" s="30" t="s">
        <v>194</v>
      </c>
      <c r="R38" s="18" t="s">
        <v>125</v>
      </c>
      <c r="S38" s="20" t="s">
        <v>306</v>
      </c>
      <c r="T38" s="36" t="s">
        <v>127</v>
      </c>
      <c r="U38" s="36">
        <v>0</v>
      </c>
      <c r="V38" s="36" t="s">
        <v>293</v>
      </c>
    </row>
    <row r="39" s="18" customFormat="1" ht="14.25" customHeight="1" spans="1:22">
      <c r="A39" s="22">
        <v>38</v>
      </c>
      <c r="B39" s="23" t="s">
        <v>287</v>
      </c>
      <c r="C39" s="23" t="s">
        <v>307</v>
      </c>
      <c r="D39" s="23" t="s">
        <v>189</v>
      </c>
      <c r="E39" s="22"/>
      <c r="F39" s="27">
        <v>257.5</v>
      </c>
      <c r="G39" s="27">
        <v>7.73</v>
      </c>
      <c r="H39" s="27">
        <v>249.77</v>
      </c>
      <c r="I39" s="24">
        <v>1</v>
      </c>
      <c r="J39" s="24" t="s">
        <v>131</v>
      </c>
      <c r="K39" s="24" t="s">
        <v>190</v>
      </c>
      <c r="L39" s="23" t="s">
        <v>308</v>
      </c>
      <c r="M39" s="30"/>
      <c r="N39" s="23" t="s">
        <v>309</v>
      </c>
      <c r="O39" s="23" t="s">
        <v>310</v>
      </c>
      <c r="P39" s="33">
        <v>20151031</v>
      </c>
      <c r="Q39" s="30" t="s">
        <v>194</v>
      </c>
      <c r="R39" s="18" t="s">
        <v>125</v>
      </c>
      <c r="S39" s="20" t="s">
        <v>311</v>
      </c>
      <c r="T39" s="36" t="s">
        <v>127</v>
      </c>
      <c r="U39" s="36">
        <v>0</v>
      </c>
      <c r="V39" s="36" t="s">
        <v>293</v>
      </c>
    </row>
    <row r="40" s="18" customFormat="1" ht="14.25" customHeight="1" spans="1:22">
      <c r="A40" s="22">
        <v>39</v>
      </c>
      <c r="B40" s="23" t="s">
        <v>169</v>
      </c>
      <c r="C40" s="23" t="s">
        <v>312</v>
      </c>
      <c r="D40" s="23" t="s">
        <v>189</v>
      </c>
      <c r="E40" s="22"/>
      <c r="F40" s="27">
        <v>6237.98</v>
      </c>
      <c r="G40" s="27">
        <v>187.14</v>
      </c>
      <c r="H40" s="27">
        <v>6050.84</v>
      </c>
      <c r="I40" s="24">
        <v>1</v>
      </c>
      <c r="J40" s="24" t="s">
        <v>121</v>
      </c>
      <c r="K40" s="24" t="s">
        <v>190</v>
      </c>
      <c r="L40" s="23" t="s">
        <v>283</v>
      </c>
      <c r="M40" s="30"/>
      <c r="N40" s="23" t="s">
        <v>313</v>
      </c>
      <c r="O40" s="23" t="s">
        <v>314</v>
      </c>
      <c r="P40" s="33">
        <v>20170906</v>
      </c>
      <c r="Q40" s="30" t="s">
        <v>194</v>
      </c>
      <c r="R40" s="18" t="s">
        <v>125</v>
      </c>
      <c r="S40" s="20" t="s">
        <v>315</v>
      </c>
      <c r="T40" s="36" t="s">
        <v>127</v>
      </c>
      <c r="U40" s="36">
        <v>0</v>
      </c>
      <c r="V40" s="36" t="s">
        <v>176</v>
      </c>
    </row>
    <row r="41" s="18" customFormat="1" ht="14.25" customHeight="1" spans="1:22">
      <c r="A41" s="22">
        <v>40</v>
      </c>
      <c r="B41" s="23" t="s">
        <v>169</v>
      </c>
      <c r="C41" s="23" t="s">
        <v>316</v>
      </c>
      <c r="D41" s="23" t="s">
        <v>189</v>
      </c>
      <c r="E41" s="22"/>
      <c r="F41" s="27">
        <v>6237.98</v>
      </c>
      <c r="G41" s="27">
        <v>187.14</v>
      </c>
      <c r="H41" s="27">
        <v>6050.84</v>
      </c>
      <c r="I41" s="24">
        <v>1</v>
      </c>
      <c r="J41" s="24" t="s">
        <v>121</v>
      </c>
      <c r="K41" s="24" t="s">
        <v>190</v>
      </c>
      <c r="L41" s="23" t="s">
        <v>283</v>
      </c>
      <c r="M41" s="30"/>
      <c r="N41" s="23" t="s">
        <v>317</v>
      </c>
      <c r="O41" s="23" t="s">
        <v>318</v>
      </c>
      <c r="P41" s="33">
        <v>20170911</v>
      </c>
      <c r="Q41" s="30" t="s">
        <v>194</v>
      </c>
      <c r="R41" s="18" t="s">
        <v>125</v>
      </c>
      <c r="S41" s="20" t="s">
        <v>319</v>
      </c>
      <c r="T41" s="36" t="s">
        <v>127</v>
      </c>
      <c r="U41" s="36">
        <v>0</v>
      </c>
      <c r="V41" s="36" t="s">
        <v>176</v>
      </c>
    </row>
    <row r="42" s="18" customFormat="1" ht="14.25" customHeight="1" spans="1:22">
      <c r="A42" s="22">
        <v>41</v>
      </c>
      <c r="B42" s="23" t="s">
        <v>169</v>
      </c>
      <c r="C42" s="23" t="s">
        <v>320</v>
      </c>
      <c r="D42" s="23" t="s">
        <v>189</v>
      </c>
      <c r="E42" s="22"/>
      <c r="F42" s="27">
        <v>7006.52</v>
      </c>
      <c r="G42" s="27">
        <v>210.2</v>
      </c>
      <c r="H42" s="27">
        <v>6796.32</v>
      </c>
      <c r="I42" s="24">
        <v>1</v>
      </c>
      <c r="J42" s="24" t="s">
        <v>121</v>
      </c>
      <c r="K42" s="24" t="s">
        <v>190</v>
      </c>
      <c r="L42" s="23" t="s">
        <v>283</v>
      </c>
      <c r="M42" s="30"/>
      <c r="N42" s="23" t="s">
        <v>321</v>
      </c>
      <c r="O42" s="23" t="s">
        <v>322</v>
      </c>
      <c r="P42" s="33">
        <v>20161027</v>
      </c>
      <c r="Q42" s="30" t="s">
        <v>194</v>
      </c>
      <c r="R42" s="18" t="s">
        <v>125</v>
      </c>
      <c r="S42" s="20" t="s">
        <v>323</v>
      </c>
      <c r="T42" s="36" t="s">
        <v>127</v>
      </c>
      <c r="U42" s="36">
        <v>0</v>
      </c>
      <c r="V42" s="36" t="s">
        <v>176</v>
      </c>
    </row>
    <row r="43" s="18" customFormat="1" ht="14.25" customHeight="1" spans="1:22">
      <c r="A43" s="22">
        <v>42</v>
      </c>
      <c r="B43" s="23" t="s">
        <v>169</v>
      </c>
      <c r="C43" s="23" t="s">
        <v>324</v>
      </c>
      <c r="D43" s="23" t="s">
        <v>189</v>
      </c>
      <c r="E43" s="22"/>
      <c r="F43" s="27">
        <v>4117.73</v>
      </c>
      <c r="G43" s="27">
        <v>123.53</v>
      </c>
      <c r="H43" s="27">
        <v>3994.2</v>
      </c>
      <c r="I43" s="24">
        <v>1</v>
      </c>
      <c r="J43" s="24" t="s">
        <v>121</v>
      </c>
      <c r="K43" s="24" t="s">
        <v>190</v>
      </c>
      <c r="L43" s="23" t="s">
        <v>325</v>
      </c>
      <c r="M43" s="30"/>
      <c r="N43" s="23" t="s">
        <v>326</v>
      </c>
      <c r="O43" s="23" t="s">
        <v>327</v>
      </c>
      <c r="P43" s="33">
        <v>20151031</v>
      </c>
      <c r="Q43" s="30" t="s">
        <v>194</v>
      </c>
      <c r="R43" s="18" t="s">
        <v>125</v>
      </c>
      <c r="S43" s="20" t="s">
        <v>328</v>
      </c>
      <c r="T43" s="36" t="s">
        <v>127</v>
      </c>
      <c r="U43" s="36">
        <v>0</v>
      </c>
      <c r="V43" s="36" t="s">
        <v>176</v>
      </c>
    </row>
    <row r="44" s="18" customFormat="1" ht="14.25" customHeight="1" spans="1:22">
      <c r="A44" s="22">
        <v>43</v>
      </c>
      <c r="B44" s="23" t="s">
        <v>169</v>
      </c>
      <c r="C44" s="23" t="s">
        <v>329</v>
      </c>
      <c r="D44" s="24" t="s">
        <v>277</v>
      </c>
      <c r="E44" s="22"/>
      <c r="F44" s="27">
        <v>1194.6</v>
      </c>
      <c r="G44" s="27">
        <v>35.84</v>
      </c>
      <c r="H44" s="27">
        <v>1158.76</v>
      </c>
      <c r="I44" s="24">
        <v>1</v>
      </c>
      <c r="J44" s="24" t="s">
        <v>131</v>
      </c>
      <c r="K44" s="24"/>
      <c r="L44" s="23" t="s">
        <v>330</v>
      </c>
      <c r="M44" s="30"/>
      <c r="N44" s="23" t="s">
        <v>331</v>
      </c>
      <c r="O44" s="23" t="s">
        <v>332</v>
      </c>
      <c r="P44" s="33">
        <v>20151031</v>
      </c>
      <c r="Q44" s="30"/>
      <c r="R44" s="18" t="s">
        <v>125</v>
      </c>
      <c r="S44" s="20" t="s">
        <v>333</v>
      </c>
      <c r="T44" s="36" t="s">
        <v>127</v>
      </c>
      <c r="U44" s="36">
        <v>0</v>
      </c>
      <c r="V44" s="36" t="s">
        <v>176</v>
      </c>
    </row>
    <row r="45" s="18" customFormat="1" ht="14.25" customHeight="1" spans="1:22">
      <c r="A45" s="22">
        <v>44</v>
      </c>
      <c r="B45" s="23" t="s">
        <v>169</v>
      </c>
      <c r="C45" s="23" t="s">
        <v>334</v>
      </c>
      <c r="D45" s="24" t="s">
        <v>277</v>
      </c>
      <c r="E45" s="22"/>
      <c r="F45" s="27">
        <v>382.2</v>
      </c>
      <c r="G45" s="27">
        <v>11.47</v>
      </c>
      <c r="H45" s="27">
        <v>370.73</v>
      </c>
      <c r="I45" s="24">
        <v>1</v>
      </c>
      <c r="J45" s="24" t="s">
        <v>131</v>
      </c>
      <c r="K45" s="24"/>
      <c r="L45" s="23" t="s">
        <v>278</v>
      </c>
      <c r="M45" s="30"/>
      <c r="N45" s="23" t="s">
        <v>335</v>
      </c>
      <c r="O45" s="23" t="s">
        <v>336</v>
      </c>
      <c r="P45" s="33">
        <v>20151031</v>
      </c>
      <c r="Q45" s="30"/>
      <c r="R45" s="18" t="s">
        <v>125</v>
      </c>
      <c r="S45" s="20" t="s">
        <v>337</v>
      </c>
      <c r="T45" s="36" t="s">
        <v>127</v>
      </c>
      <c r="U45" s="36">
        <v>0</v>
      </c>
      <c r="V45" s="36" t="s">
        <v>176</v>
      </c>
    </row>
    <row r="46" s="18" customFormat="1" ht="14.25" customHeight="1" spans="1:22">
      <c r="A46" s="22">
        <v>45</v>
      </c>
      <c r="B46" s="23" t="s">
        <v>169</v>
      </c>
      <c r="C46" s="23" t="s">
        <v>338</v>
      </c>
      <c r="D46" s="24" t="s">
        <v>277</v>
      </c>
      <c r="E46" s="22"/>
      <c r="F46" s="27">
        <v>750.6</v>
      </c>
      <c r="G46" s="27">
        <v>22.52</v>
      </c>
      <c r="H46" s="27">
        <v>728.08</v>
      </c>
      <c r="I46" s="24">
        <v>1</v>
      </c>
      <c r="J46" s="24" t="s">
        <v>131</v>
      </c>
      <c r="K46" s="24"/>
      <c r="L46" s="23" t="s">
        <v>339</v>
      </c>
      <c r="M46" s="30"/>
      <c r="N46" s="23" t="s">
        <v>340</v>
      </c>
      <c r="O46" s="23" t="s">
        <v>341</v>
      </c>
      <c r="P46" s="33">
        <v>20151031</v>
      </c>
      <c r="Q46" s="30"/>
      <c r="R46" s="18" t="s">
        <v>125</v>
      </c>
      <c r="S46" s="20" t="s">
        <v>342</v>
      </c>
      <c r="T46" s="36" t="s">
        <v>127</v>
      </c>
      <c r="U46" s="36">
        <v>0</v>
      </c>
      <c r="V46" s="36" t="s">
        <v>176</v>
      </c>
    </row>
    <row r="47" s="18" customFormat="1" spans="1:22">
      <c r="A47" s="22">
        <v>46</v>
      </c>
      <c r="B47" s="23" t="s">
        <v>129</v>
      </c>
      <c r="C47" s="23" t="s">
        <v>343</v>
      </c>
      <c r="D47" s="23" t="s">
        <v>189</v>
      </c>
      <c r="E47" s="22"/>
      <c r="F47" s="27">
        <v>6914.55</v>
      </c>
      <c r="G47" s="27">
        <v>207.44</v>
      </c>
      <c r="H47" s="27">
        <v>6707.11</v>
      </c>
      <c r="I47" s="24">
        <v>1</v>
      </c>
      <c r="J47" s="24" t="s">
        <v>121</v>
      </c>
      <c r="K47" s="24" t="s">
        <v>190</v>
      </c>
      <c r="L47" s="23" t="s">
        <v>283</v>
      </c>
      <c r="M47" s="22"/>
      <c r="N47" s="23" t="s">
        <v>344</v>
      </c>
      <c r="O47" s="23" t="s">
        <v>345</v>
      </c>
      <c r="P47" s="33">
        <v>20171014</v>
      </c>
      <c r="Q47" s="22"/>
      <c r="R47" s="18" t="s">
        <v>125</v>
      </c>
      <c r="S47" s="20" t="s">
        <v>346</v>
      </c>
      <c r="T47" s="36" t="s">
        <v>127</v>
      </c>
      <c r="U47" s="36">
        <v>0</v>
      </c>
      <c r="V47" s="18" t="s">
        <v>137</v>
      </c>
    </row>
    <row r="48" s="18" customFormat="1" spans="1:22">
      <c r="A48" s="22">
        <v>47</v>
      </c>
      <c r="B48" s="23" t="s">
        <v>129</v>
      </c>
      <c r="C48" s="23" t="s">
        <v>347</v>
      </c>
      <c r="D48" s="23" t="s">
        <v>189</v>
      </c>
      <c r="E48" s="22"/>
      <c r="F48" s="27">
        <v>2349.45</v>
      </c>
      <c r="G48" s="27">
        <v>70.48</v>
      </c>
      <c r="H48" s="27">
        <v>2278.97</v>
      </c>
      <c r="I48" s="24">
        <v>1</v>
      </c>
      <c r="J48" s="24" t="s">
        <v>131</v>
      </c>
      <c r="K48" s="24" t="s">
        <v>190</v>
      </c>
      <c r="L48" s="23" t="s">
        <v>238</v>
      </c>
      <c r="M48" s="22"/>
      <c r="N48" s="23" t="s">
        <v>348</v>
      </c>
      <c r="O48" s="23" t="s">
        <v>349</v>
      </c>
      <c r="P48" s="33">
        <v>20151031</v>
      </c>
      <c r="Q48" s="22"/>
      <c r="R48" s="18" t="s">
        <v>125</v>
      </c>
      <c r="S48" s="20" t="s">
        <v>350</v>
      </c>
      <c r="T48" s="36" t="s">
        <v>127</v>
      </c>
      <c r="U48" s="36">
        <v>0</v>
      </c>
      <c r="V48" s="18" t="s">
        <v>137</v>
      </c>
    </row>
    <row r="49" s="18" customFormat="1" spans="1:22">
      <c r="A49" s="22">
        <v>48</v>
      </c>
      <c r="B49" s="23" t="s">
        <v>129</v>
      </c>
      <c r="C49" s="23" t="s">
        <v>351</v>
      </c>
      <c r="D49" s="23" t="s">
        <v>189</v>
      </c>
      <c r="E49" s="22"/>
      <c r="F49" s="27">
        <v>6843.87</v>
      </c>
      <c r="G49" s="27">
        <v>205.32</v>
      </c>
      <c r="H49" s="27">
        <v>6638.55</v>
      </c>
      <c r="I49" s="24">
        <v>1</v>
      </c>
      <c r="J49" s="24" t="s">
        <v>121</v>
      </c>
      <c r="K49" s="24" t="s">
        <v>190</v>
      </c>
      <c r="L49" s="23" t="s">
        <v>283</v>
      </c>
      <c r="M49" s="22"/>
      <c r="N49" s="23" t="s">
        <v>348</v>
      </c>
      <c r="O49" s="23" t="s">
        <v>349</v>
      </c>
      <c r="P49" s="33">
        <v>20161226</v>
      </c>
      <c r="Q49" s="22"/>
      <c r="R49" s="18" t="s">
        <v>125</v>
      </c>
      <c r="S49" s="20" t="s">
        <v>352</v>
      </c>
      <c r="T49" s="36" t="s">
        <v>127</v>
      </c>
      <c r="U49" s="36">
        <v>0</v>
      </c>
      <c r="V49" s="18" t="s">
        <v>137</v>
      </c>
    </row>
    <row r="50" s="18" customFormat="1" spans="1:22">
      <c r="A50" s="22">
        <v>49</v>
      </c>
      <c r="B50" s="23" t="s">
        <v>118</v>
      </c>
      <c r="C50" s="23" t="s">
        <v>353</v>
      </c>
      <c r="D50" s="23" t="s">
        <v>189</v>
      </c>
      <c r="E50" s="22"/>
      <c r="F50" s="27">
        <v>1513.39</v>
      </c>
      <c r="G50" s="27">
        <v>45.4</v>
      </c>
      <c r="H50" s="27">
        <v>1467.99</v>
      </c>
      <c r="I50" s="24">
        <v>1</v>
      </c>
      <c r="J50" s="24" t="s">
        <v>131</v>
      </c>
      <c r="K50" s="24" t="s">
        <v>190</v>
      </c>
      <c r="L50" s="23" t="s">
        <v>354</v>
      </c>
      <c r="M50" s="22"/>
      <c r="N50" s="23" t="s">
        <v>355</v>
      </c>
      <c r="O50" s="23" t="s">
        <v>356</v>
      </c>
      <c r="P50" s="34">
        <v>42308</v>
      </c>
      <c r="Q50" s="30" t="s">
        <v>194</v>
      </c>
      <c r="R50" s="18" t="s">
        <v>125</v>
      </c>
      <c r="S50" s="20" t="s">
        <v>357</v>
      </c>
      <c r="T50" s="36" t="s">
        <v>127</v>
      </c>
      <c r="U50" s="36">
        <v>0</v>
      </c>
      <c r="V50" s="18" t="s">
        <v>128</v>
      </c>
    </row>
    <row r="51" s="18" customFormat="1" spans="1:22">
      <c r="A51" s="22">
        <v>50</v>
      </c>
      <c r="B51" s="23" t="s">
        <v>129</v>
      </c>
      <c r="C51" s="23" t="s">
        <v>358</v>
      </c>
      <c r="D51" s="23" t="s">
        <v>189</v>
      </c>
      <c r="E51" s="22"/>
      <c r="F51" s="27">
        <v>1540</v>
      </c>
      <c r="G51" s="27">
        <v>46.2</v>
      </c>
      <c r="H51" s="27">
        <v>1493.8</v>
      </c>
      <c r="I51" s="24">
        <v>1</v>
      </c>
      <c r="J51" s="24" t="s">
        <v>131</v>
      </c>
      <c r="K51" s="24" t="s">
        <v>190</v>
      </c>
      <c r="L51" s="23" t="s">
        <v>197</v>
      </c>
      <c r="M51" s="22"/>
      <c r="N51" s="23" t="s">
        <v>359</v>
      </c>
      <c r="O51" s="23" t="s">
        <v>360</v>
      </c>
      <c r="P51" s="33">
        <v>20151031</v>
      </c>
      <c r="Q51" s="22"/>
      <c r="R51" s="18" t="s">
        <v>125</v>
      </c>
      <c r="S51" s="20" t="s">
        <v>361</v>
      </c>
      <c r="T51" s="36" t="s">
        <v>127</v>
      </c>
      <c r="U51" s="36">
        <v>0</v>
      </c>
      <c r="V51" s="18" t="s">
        <v>137</v>
      </c>
    </row>
    <row r="52" s="18" customFormat="1" spans="1:22">
      <c r="A52" s="22">
        <v>51</v>
      </c>
      <c r="B52" s="23" t="s">
        <v>118</v>
      </c>
      <c r="C52" s="23" t="s">
        <v>362</v>
      </c>
      <c r="D52" s="23" t="s">
        <v>189</v>
      </c>
      <c r="E52" s="22"/>
      <c r="F52" s="27">
        <v>1074.67</v>
      </c>
      <c r="G52" s="27">
        <v>32.24</v>
      </c>
      <c r="H52" s="27">
        <v>1042.43</v>
      </c>
      <c r="I52" s="24">
        <v>1</v>
      </c>
      <c r="J52" s="24" t="s">
        <v>131</v>
      </c>
      <c r="K52" s="24" t="s">
        <v>190</v>
      </c>
      <c r="L52" s="23" t="s">
        <v>308</v>
      </c>
      <c r="M52" s="22"/>
      <c r="N52" s="23" t="s">
        <v>363</v>
      </c>
      <c r="O52" s="23" t="s">
        <v>364</v>
      </c>
      <c r="P52" s="34">
        <v>42308</v>
      </c>
      <c r="Q52" s="30" t="s">
        <v>194</v>
      </c>
      <c r="R52" s="18" t="s">
        <v>125</v>
      </c>
      <c r="S52" s="20" t="s">
        <v>365</v>
      </c>
      <c r="T52" s="36" t="s">
        <v>127</v>
      </c>
      <c r="U52" s="36">
        <v>0</v>
      </c>
      <c r="V52" s="18" t="s">
        <v>128</v>
      </c>
    </row>
    <row r="53" s="18" customFormat="1" spans="1:22">
      <c r="A53" s="22">
        <v>52</v>
      </c>
      <c r="B53" s="23" t="s">
        <v>129</v>
      </c>
      <c r="C53" s="23" t="s">
        <v>366</v>
      </c>
      <c r="D53" s="23" t="s">
        <v>189</v>
      </c>
      <c r="E53" s="22"/>
      <c r="F53" s="27">
        <v>6248.11</v>
      </c>
      <c r="G53" s="27">
        <v>187.44</v>
      </c>
      <c r="H53" s="27">
        <v>6060.67</v>
      </c>
      <c r="I53" s="24">
        <v>1</v>
      </c>
      <c r="J53" s="24" t="s">
        <v>121</v>
      </c>
      <c r="K53" s="24" t="s">
        <v>190</v>
      </c>
      <c r="L53" s="23" t="s">
        <v>283</v>
      </c>
      <c r="M53" s="22"/>
      <c r="N53" s="23" t="s">
        <v>367</v>
      </c>
      <c r="O53" s="23" t="s">
        <v>368</v>
      </c>
      <c r="P53" s="33">
        <v>20171014</v>
      </c>
      <c r="Q53" s="22"/>
      <c r="R53" s="18" t="s">
        <v>125</v>
      </c>
      <c r="S53" s="20" t="s">
        <v>369</v>
      </c>
      <c r="T53" s="36" t="s">
        <v>127</v>
      </c>
      <c r="U53" s="36">
        <v>0</v>
      </c>
      <c r="V53" s="18" t="s">
        <v>137</v>
      </c>
    </row>
    <row r="54" s="18" customFormat="1" spans="1:22">
      <c r="A54" s="22">
        <v>53</v>
      </c>
      <c r="B54" s="23" t="s">
        <v>129</v>
      </c>
      <c r="C54" s="23" t="s">
        <v>370</v>
      </c>
      <c r="D54" s="23" t="s">
        <v>189</v>
      </c>
      <c r="E54" s="22"/>
      <c r="F54" s="27">
        <v>6237.98</v>
      </c>
      <c r="G54" s="27">
        <v>187.14</v>
      </c>
      <c r="H54" s="27">
        <v>6050.84</v>
      </c>
      <c r="I54" s="27">
        <v>1</v>
      </c>
      <c r="J54" s="22" t="s">
        <v>121</v>
      </c>
      <c r="K54" s="24" t="s">
        <v>190</v>
      </c>
      <c r="L54" s="23" t="s">
        <v>283</v>
      </c>
      <c r="M54" s="22"/>
      <c r="N54" s="23" t="s">
        <v>371</v>
      </c>
      <c r="O54" s="23" t="s">
        <v>372</v>
      </c>
      <c r="P54" s="33">
        <v>20170819</v>
      </c>
      <c r="Q54" s="22"/>
      <c r="R54" s="18" t="s">
        <v>125</v>
      </c>
      <c r="S54" s="20" t="s">
        <v>373</v>
      </c>
      <c r="T54" s="36" t="s">
        <v>127</v>
      </c>
      <c r="U54" s="36">
        <v>0</v>
      </c>
      <c r="V54" s="18" t="s">
        <v>137</v>
      </c>
    </row>
    <row r="55" s="18" customFormat="1" spans="1:22">
      <c r="A55" s="22">
        <v>54</v>
      </c>
      <c r="B55" s="23" t="s">
        <v>129</v>
      </c>
      <c r="C55" s="23" t="s">
        <v>374</v>
      </c>
      <c r="D55" s="23" t="s">
        <v>189</v>
      </c>
      <c r="E55" s="22"/>
      <c r="F55" s="27">
        <v>1888.33</v>
      </c>
      <c r="G55" s="27">
        <v>56.65</v>
      </c>
      <c r="H55" s="27">
        <v>1831.68</v>
      </c>
      <c r="I55" s="24">
        <v>1</v>
      </c>
      <c r="J55" s="24" t="s">
        <v>131</v>
      </c>
      <c r="K55" s="24" t="s">
        <v>190</v>
      </c>
      <c r="L55" s="23" t="s">
        <v>197</v>
      </c>
      <c r="M55" s="22"/>
      <c r="N55" s="23" t="s">
        <v>375</v>
      </c>
      <c r="O55" s="23" t="s">
        <v>376</v>
      </c>
      <c r="P55" s="33">
        <v>20151031</v>
      </c>
      <c r="Q55" s="22"/>
      <c r="R55" s="18" t="s">
        <v>125</v>
      </c>
      <c r="S55" s="20" t="s">
        <v>377</v>
      </c>
      <c r="T55" s="36" t="s">
        <v>127</v>
      </c>
      <c r="U55" s="36">
        <v>0</v>
      </c>
      <c r="V55" s="18" t="s">
        <v>137</v>
      </c>
    </row>
    <row r="56" s="18" customFormat="1" spans="1:22">
      <c r="A56" s="22">
        <v>55</v>
      </c>
      <c r="B56" s="23" t="s">
        <v>129</v>
      </c>
      <c r="C56" s="23" t="s">
        <v>378</v>
      </c>
      <c r="D56" s="24" t="s">
        <v>269</v>
      </c>
      <c r="E56" s="22"/>
      <c r="F56" s="27">
        <v>4401.54</v>
      </c>
      <c r="G56" s="27">
        <v>132.05</v>
      </c>
      <c r="H56" s="27">
        <v>4269.49</v>
      </c>
      <c r="I56" s="24">
        <v>1</v>
      </c>
      <c r="J56" s="24" t="s">
        <v>121</v>
      </c>
      <c r="K56" s="24" t="s">
        <v>270</v>
      </c>
      <c r="L56" s="23" t="s">
        <v>271</v>
      </c>
      <c r="M56" s="22"/>
      <c r="N56" s="23" t="s">
        <v>379</v>
      </c>
      <c r="O56" s="23" t="s">
        <v>380</v>
      </c>
      <c r="P56" s="33">
        <v>20170819</v>
      </c>
      <c r="Q56" s="22"/>
      <c r="R56" s="18" t="s">
        <v>125</v>
      </c>
      <c r="S56" s="20" t="s">
        <v>381</v>
      </c>
      <c r="T56" s="36" t="s">
        <v>127</v>
      </c>
      <c r="U56" s="36">
        <v>0</v>
      </c>
      <c r="V56" s="18" t="s">
        <v>137</v>
      </c>
    </row>
    <row r="57" s="18" customFormat="1" spans="1:22">
      <c r="A57" s="22">
        <v>56</v>
      </c>
      <c r="B57" s="23" t="s">
        <v>129</v>
      </c>
      <c r="C57" s="23" t="s">
        <v>382</v>
      </c>
      <c r="D57" s="23" t="s">
        <v>189</v>
      </c>
      <c r="E57" s="22"/>
      <c r="F57" s="27">
        <v>15</v>
      </c>
      <c r="G57" s="27">
        <v>0.45</v>
      </c>
      <c r="H57" s="27">
        <v>14.55</v>
      </c>
      <c r="I57" s="24">
        <v>1</v>
      </c>
      <c r="J57" s="24" t="s">
        <v>121</v>
      </c>
      <c r="K57" s="24" t="s">
        <v>190</v>
      </c>
      <c r="L57" s="23" t="s">
        <v>383</v>
      </c>
      <c r="M57" s="22"/>
      <c r="N57" s="23" t="s">
        <v>384</v>
      </c>
      <c r="O57" s="23" t="s">
        <v>385</v>
      </c>
      <c r="P57" s="33">
        <v>20151031</v>
      </c>
      <c r="Q57" s="22"/>
      <c r="R57" s="18" t="s">
        <v>125</v>
      </c>
      <c r="S57" s="20" t="s">
        <v>386</v>
      </c>
      <c r="T57" s="36" t="s">
        <v>127</v>
      </c>
      <c r="U57" s="36">
        <v>0</v>
      </c>
      <c r="V57" s="18" t="s">
        <v>137</v>
      </c>
    </row>
    <row r="58" s="18" customFormat="1" spans="1:22">
      <c r="A58" s="22">
        <v>57</v>
      </c>
      <c r="B58" s="23" t="s">
        <v>129</v>
      </c>
      <c r="C58" s="23" t="s">
        <v>387</v>
      </c>
      <c r="D58" s="24" t="s">
        <v>269</v>
      </c>
      <c r="E58" s="22"/>
      <c r="F58" s="27">
        <v>103</v>
      </c>
      <c r="G58" s="27">
        <v>3.09</v>
      </c>
      <c r="H58" s="27">
        <v>99.91</v>
      </c>
      <c r="I58" s="24">
        <v>1</v>
      </c>
      <c r="J58" s="24" t="s">
        <v>121</v>
      </c>
      <c r="K58" s="24" t="s">
        <v>270</v>
      </c>
      <c r="L58" s="23" t="s">
        <v>388</v>
      </c>
      <c r="M58" s="22"/>
      <c r="N58" s="23" t="s">
        <v>389</v>
      </c>
      <c r="O58" s="23" t="s">
        <v>390</v>
      </c>
      <c r="P58" s="33">
        <v>20151031</v>
      </c>
      <c r="Q58" s="22"/>
      <c r="R58" s="18" t="s">
        <v>125</v>
      </c>
      <c r="S58" s="20" t="s">
        <v>391</v>
      </c>
      <c r="T58" s="36" t="s">
        <v>127</v>
      </c>
      <c r="U58" s="36">
        <v>0</v>
      </c>
      <c r="V58" s="18" t="s">
        <v>137</v>
      </c>
    </row>
    <row r="59" s="18" customFormat="1" spans="1:22">
      <c r="A59" s="22">
        <v>58</v>
      </c>
      <c r="B59" s="23" t="s">
        <v>129</v>
      </c>
      <c r="C59" s="23" t="s">
        <v>392</v>
      </c>
      <c r="D59" s="23" t="s">
        <v>49</v>
      </c>
      <c r="E59" s="22"/>
      <c r="F59" s="27">
        <v>9378.46</v>
      </c>
      <c r="G59" s="27">
        <v>660.38</v>
      </c>
      <c r="H59" s="27">
        <v>8718.08</v>
      </c>
      <c r="I59" s="24">
        <v>1</v>
      </c>
      <c r="J59" s="24" t="s">
        <v>131</v>
      </c>
      <c r="K59" s="22"/>
      <c r="L59" s="23" t="s">
        <v>393</v>
      </c>
      <c r="M59" s="22"/>
      <c r="N59" s="23" t="s">
        <v>394</v>
      </c>
      <c r="O59" s="23" t="s">
        <v>395</v>
      </c>
      <c r="P59" s="33">
        <v>20180322</v>
      </c>
      <c r="Q59" s="22"/>
      <c r="R59" s="18" t="s">
        <v>125</v>
      </c>
      <c r="S59" s="20" t="s">
        <v>396</v>
      </c>
      <c r="T59" s="36" t="s">
        <v>127</v>
      </c>
      <c r="U59" s="36">
        <v>0</v>
      </c>
      <c r="V59" s="18" t="s">
        <v>137</v>
      </c>
    </row>
    <row r="60" s="18" customFormat="1" spans="1:22">
      <c r="A60" s="22">
        <v>59</v>
      </c>
      <c r="B60" s="23" t="s">
        <v>118</v>
      </c>
      <c r="C60" s="23" t="s">
        <v>397</v>
      </c>
      <c r="D60" s="23" t="s">
        <v>398</v>
      </c>
      <c r="E60" s="22"/>
      <c r="F60" s="27">
        <v>9929.12</v>
      </c>
      <c r="G60" s="27">
        <v>297.87</v>
      </c>
      <c r="H60" s="27">
        <v>9631.25</v>
      </c>
      <c r="I60" s="24">
        <v>1</v>
      </c>
      <c r="J60" s="24" t="s">
        <v>140</v>
      </c>
      <c r="K60" s="22"/>
      <c r="L60" s="23" t="s">
        <v>399</v>
      </c>
      <c r="M60" s="22"/>
      <c r="N60" s="23" t="s">
        <v>400</v>
      </c>
      <c r="O60" s="23" t="s">
        <v>401</v>
      </c>
      <c r="P60" s="34">
        <v>42359</v>
      </c>
      <c r="Q60" s="22"/>
      <c r="R60" s="18" t="s">
        <v>125</v>
      </c>
      <c r="S60" s="20" t="s">
        <v>402</v>
      </c>
      <c r="T60" s="36" t="s">
        <v>127</v>
      </c>
      <c r="U60" s="36">
        <v>0</v>
      </c>
      <c r="V60" s="18" t="s">
        <v>128</v>
      </c>
    </row>
    <row r="61" s="18" customFormat="1" spans="16:19">
      <c r="P61" s="19"/>
      <c r="S61" s="20"/>
    </row>
    <row r="62" s="18" customFormat="1" spans="16:19">
      <c r="P62" s="19"/>
      <c r="S62" s="20"/>
    </row>
    <row r="63" s="18" customFormat="1" spans="16:19">
      <c r="P63" s="19"/>
      <c r="S63" s="20"/>
    </row>
    <row r="64" s="18" customFormat="1" spans="16:19">
      <c r="P64" s="19"/>
      <c r="S64" s="20"/>
    </row>
    <row r="65" s="18" customFormat="1" spans="1:19">
      <c r="A65" s="37"/>
      <c r="B65" s="37"/>
      <c r="C65" s="37" t="s">
        <v>403</v>
      </c>
      <c r="D65" s="37"/>
      <c r="E65" s="37"/>
      <c r="F65" s="37"/>
      <c r="G65" s="37"/>
      <c r="H65" s="37"/>
      <c r="I65" s="37"/>
      <c r="J65" s="38"/>
      <c r="K65" s="37" t="s">
        <v>404</v>
      </c>
      <c r="L65" s="37"/>
      <c r="M65" s="37"/>
      <c r="N65" s="37"/>
      <c r="O65" s="37"/>
      <c r="P65" s="19"/>
      <c r="S65" s="20"/>
    </row>
  </sheetData>
  <conditionalFormatting sqref="C65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2:C60">
    <cfRule type="duplicateValues" dxfId="0" priority="11"/>
  </conditionalFormatting>
  <conditionalFormatting sqref="C61:C64 C66:C1048576 C1">
    <cfRule type="duplicateValues" dxfId="0" priority="10"/>
    <cfRule type="duplicateValues" dxfId="0" priority="9"/>
    <cfRule type="duplicateValues" dxfId="0" priority="8"/>
    <cfRule type="duplicateValues" dxfId="0" priority="7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43"/>
  <sheetViews>
    <sheetView tabSelected="1" workbookViewId="0">
      <selection activeCell="D338" sqref="D338"/>
    </sheetView>
  </sheetViews>
  <sheetFormatPr defaultColWidth="9.50909090909091" defaultRowHeight="14"/>
  <cols>
    <col min="1" max="1" width="5.93636363636364" style="3" customWidth="1"/>
    <col min="2" max="2" width="37.9090909090909" style="1" customWidth="1"/>
    <col min="3" max="3" width="15.3909090909091" style="3" customWidth="1"/>
    <col min="4" max="4" width="10.0636363636364" style="3" customWidth="1"/>
    <col min="5" max="5" width="28.1454545454545" style="1" customWidth="1"/>
    <col min="6" max="6" width="22.0818181818182" style="4" customWidth="1"/>
    <col min="7" max="7" width="16.2363636363636" style="3" customWidth="1"/>
    <col min="8" max="8" width="16.6363636363636" style="3" customWidth="1"/>
    <col min="9" max="9" width="10.5454545454545" style="3" customWidth="1"/>
    <col min="10" max="10" width="9.81818181818182" style="5" customWidth="1"/>
    <col min="11" max="11" width="8.84545454545455" style="3" customWidth="1"/>
    <col min="12" max="12" width="14.7272727272727" style="3" customWidth="1"/>
    <col min="13" max="13" width="18.1727272727273" style="6" customWidth="1"/>
    <col min="14" max="14" width="10.0636363636364" style="1" customWidth="1"/>
    <col min="15" max="15" width="22.1818181818182" style="1" customWidth="1"/>
    <col min="16" max="16" width="22.7909090909091" style="1" customWidth="1"/>
    <col min="17" max="16378" width="9.81818181818182" style="1"/>
    <col min="16379" max="16384" width="9.50909090909091" style="7"/>
  </cols>
  <sheetData>
    <row r="1" s="1" customFormat="1" ht="39" spans="1:16384">
      <c r="A1" s="8" t="s">
        <v>98</v>
      </c>
      <c r="B1" s="9" t="s">
        <v>99</v>
      </c>
      <c r="C1" s="9" t="s">
        <v>100</v>
      </c>
      <c r="D1" s="9" t="s">
        <v>405</v>
      </c>
      <c r="E1" s="9" t="s">
        <v>101</v>
      </c>
      <c r="F1" s="10" t="s">
        <v>102</v>
      </c>
      <c r="G1" s="9" t="s">
        <v>406</v>
      </c>
      <c r="H1" s="9" t="s">
        <v>407</v>
      </c>
      <c r="I1" s="9" t="s">
        <v>105</v>
      </c>
      <c r="J1" s="10" t="s">
        <v>12</v>
      </c>
      <c r="K1" s="9" t="s">
        <v>408</v>
      </c>
      <c r="L1" s="9" t="s">
        <v>409</v>
      </c>
      <c r="M1" s="9" t="s">
        <v>108</v>
      </c>
      <c r="N1" s="9" t="s">
        <v>109</v>
      </c>
      <c r="O1" s="9" t="s">
        <v>110</v>
      </c>
      <c r="P1" s="9" t="s">
        <v>111</v>
      </c>
      <c r="XEY1" s="7"/>
      <c r="XEZ1" s="7"/>
      <c r="XFA1" s="7"/>
      <c r="XFB1" s="7"/>
      <c r="XFC1" s="7"/>
      <c r="XFD1" s="7"/>
    </row>
    <row r="2" s="2" customFormat="1" spans="1:17">
      <c r="A2" s="11">
        <v>1</v>
      </c>
      <c r="B2" s="12" t="s">
        <v>118</v>
      </c>
      <c r="C2" s="12" t="s">
        <v>410</v>
      </c>
      <c r="D2" s="12" t="s">
        <v>411</v>
      </c>
      <c r="E2" s="12" t="s">
        <v>412</v>
      </c>
      <c r="F2" s="13" t="s">
        <v>49</v>
      </c>
      <c r="G2" s="12">
        <v>5202.8</v>
      </c>
      <c r="H2" s="12">
        <v>156.08</v>
      </c>
      <c r="I2" s="12">
        <v>5046.72</v>
      </c>
      <c r="J2" s="14">
        <v>1</v>
      </c>
      <c r="K2" s="14" t="s">
        <v>94</v>
      </c>
      <c r="L2" s="12" t="s">
        <v>413</v>
      </c>
      <c r="M2" s="15" t="s">
        <v>414</v>
      </c>
      <c r="N2" s="16" t="s">
        <v>415</v>
      </c>
      <c r="O2" s="12" t="s">
        <v>416</v>
      </c>
      <c r="P2" s="12" t="s">
        <v>417</v>
      </c>
      <c r="Q2" s="2" t="s">
        <v>418</v>
      </c>
    </row>
    <row r="3" s="2" customFormat="1" spans="1:17">
      <c r="A3" s="11">
        <v>2</v>
      </c>
      <c r="B3" s="12" t="s">
        <v>118</v>
      </c>
      <c r="C3" s="12" t="s">
        <v>419</v>
      </c>
      <c r="D3" s="12" t="s">
        <v>411</v>
      </c>
      <c r="E3" s="12" t="s">
        <v>37</v>
      </c>
      <c r="F3" s="13" t="s">
        <v>37</v>
      </c>
      <c r="G3" s="12">
        <v>2063.43</v>
      </c>
      <c r="H3" s="12">
        <v>61.9</v>
      </c>
      <c r="I3" s="12">
        <v>2001.53</v>
      </c>
      <c r="J3" s="14">
        <v>1</v>
      </c>
      <c r="K3" s="14" t="s">
        <v>25</v>
      </c>
      <c r="L3" s="12" t="s">
        <v>413</v>
      </c>
      <c r="M3" s="15"/>
      <c r="N3" s="16" t="s">
        <v>415</v>
      </c>
      <c r="O3" s="12" t="s">
        <v>420</v>
      </c>
      <c r="P3" s="12" t="s">
        <v>421</v>
      </c>
      <c r="Q3" s="2" t="s">
        <v>418</v>
      </c>
    </row>
    <row r="4" s="2" customFormat="1" spans="1:17">
      <c r="A4" s="11">
        <v>3</v>
      </c>
      <c r="B4" s="12" t="s">
        <v>118</v>
      </c>
      <c r="C4" s="12" t="s">
        <v>422</v>
      </c>
      <c r="D4" s="12" t="s">
        <v>411</v>
      </c>
      <c r="E4" s="12" t="s">
        <v>412</v>
      </c>
      <c r="F4" s="13" t="s">
        <v>49</v>
      </c>
      <c r="G4" s="12">
        <v>30502.98</v>
      </c>
      <c r="H4" s="12">
        <v>915.09</v>
      </c>
      <c r="I4" s="12">
        <v>29587.89</v>
      </c>
      <c r="J4" s="14">
        <v>1</v>
      </c>
      <c r="K4" s="14" t="s">
        <v>94</v>
      </c>
      <c r="L4" s="12" t="s">
        <v>413</v>
      </c>
      <c r="M4" s="15" t="s">
        <v>414</v>
      </c>
      <c r="N4" s="16" t="s">
        <v>415</v>
      </c>
      <c r="O4" s="12" t="s">
        <v>420</v>
      </c>
      <c r="P4" s="12" t="s">
        <v>421</v>
      </c>
      <c r="Q4" s="2" t="s">
        <v>418</v>
      </c>
    </row>
    <row r="5" s="2" customFormat="1" spans="1:17">
      <c r="A5" s="11">
        <v>4</v>
      </c>
      <c r="B5" s="12" t="s">
        <v>118</v>
      </c>
      <c r="C5" s="12" t="s">
        <v>423</v>
      </c>
      <c r="D5" s="12" t="s">
        <v>424</v>
      </c>
      <c r="E5" s="12" t="s">
        <v>425</v>
      </c>
      <c r="F5" s="13" t="s">
        <v>77</v>
      </c>
      <c r="G5" s="12">
        <v>5299</v>
      </c>
      <c r="H5" s="12">
        <v>158.97</v>
      </c>
      <c r="I5" s="12">
        <v>5140.03</v>
      </c>
      <c r="J5" s="14">
        <v>1</v>
      </c>
      <c r="K5" s="14" t="s">
        <v>25</v>
      </c>
      <c r="L5" s="12" t="s">
        <v>413</v>
      </c>
      <c r="M5" s="15" t="s">
        <v>415</v>
      </c>
      <c r="N5" s="16" t="s">
        <v>415</v>
      </c>
      <c r="O5" s="12" t="s">
        <v>420</v>
      </c>
      <c r="P5" s="12" t="s">
        <v>421</v>
      </c>
      <c r="Q5" s="2" t="s">
        <v>418</v>
      </c>
    </row>
    <row r="6" s="2" customFormat="1" spans="1:17">
      <c r="A6" s="11">
        <v>5</v>
      </c>
      <c r="B6" s="12" t="s">
        <v>118</v>
      </c>
      <c r="C6" s="12" t="s">
        <v>426</v>
      </c>
      <c r="D6" s="12" t="s">
        <v>411</v>
      </c>
      <c r="E6" s="12" t="s">
        <v>427</v>
      </c>
      <c r="F6" s="13" t="s">
        <v>57</v>
      </c>
      <c r="G6" s="12">
        <v>5828.33</v>
      </c>
      <c r="H6" s="12">
        <v>174.85</v>
      </c>
      <c r="I6" s="12">
        <v>5653.48</v>
      </c>
      <c r="J6" s="14">
        <v>1</v>
      </c>
      <c r="K6" s="14" t="s">
        <v>20</v>
      </c>
      <c r="L6" s="12" t="s">
        <v>413</v>
      </c>
      <c r="M6" s="15" t="s">
        <v>190</v>
      </c>
      <c r="N6" s="16" t="s">
        <v>415</v>
      </c>
      <c r="O6" s="12" t="s">
        <v>420</v>
      </c>
      <c r="P6" s="12" t="s">
        <v>421</v>
      </c>
      <c r="Q6" s="2" t="s">
        <v>418</v>
      </c>
    </row>
    <row r="7" s="2" customFormat="1" spans="1:17">
      <c r="A7" s="11">
        <v>6</v>
      </c>
      <c r="B7" s="12" t="s">
        <v>118</v>
      </c>
      <c r="C7" s="12" t="s">
        <v>428</v>
      </c>
      <c r="D7" s="12" t="s">
        <v>429</v>
      </c>
      <c r="E7" s="12" t="s">
        <v>26</v>
      </c>
      <c r="F7" s="13" t="s">
        <v>26</v>
      </c>
      <c r="G7" s="12">
        <v>2587.8</v>
      </c>
      <c r="H7" s="12">
        <v>77.63</v>
      </c>
      <c r="I7" s="12">
        <v>2510.17</v>
      </c>
      <c r="J7" s="14">
        <v>1</v>
      </c>
      <c r="K7" s="14" t="s">
        <v>25</v>
      </c>
      <c r="L7" s="12" t="s">
        <v>413</v>
      </c>
      <c r="M7" s="15"/>
      <c r="N7" s="16" t="s">
        <v>415</v>
      </c>
      <c r="O7" s="12" t="s">
        <v>430</v>
      </c>
      <c r="P7" s="12" t="s">
        <v>431</v>
      </c>
      <c r="Q7" s="2" t="s">
        <v>418</v>
      </c>
    </row>
    <row r="8" s="2" customFormat="1" spans="1:17">
      <c r="A8" s="11">
        <v>7</v>
      </c>
      <c r="B8" s="12" t="s">
        <v>118</v>
      </c>
      <c r="C8" s="12" t="s">
        <v>432</v>
      </c>
      <c r="D8" s="12" t="s">
        <v>429</v>
      </c>
      <c r="E8" s="12" t="s">
        <v>37</v>
      </c>
      <c r="F8" s="13" t="s">
        <v>37</v>
      </c>
      <c r="G8" s="12">
        <v>3737.74</v>
      </c>
      <c r="H8" s="12">
        <v>112.13</v>
      </c>
      <c r="I8" s="12">
        <v>3625.61</v>
      </c>
      <c r="J8" s="14">
        <v>1</v>
      </c>
      <c r="K8" s="14" t="s">
        <v>25</v>
      </c>
      <c r="L8" s="12" t="s">
        <v>413</v>
      </c>
      <c r="M8" s="15"/>
      <c r="N8" s="16" t="s">
        <v>415</v>
      </c>
      <c r="O8" s="12" t="s">
        <v>433</v>
      </c>
      <c r="P8" s="12" t="s">
        <v>434</v>
      </c>
      <c r="Q8" s="2" t="s">
        <v>418</v>
      </c>
    </row>
    <row r="9" s="2" customFormat="1" spans="1:17">
      <c r="A9" s="11">
        <v>8</v>
      </c>
      <c r="B9" s="12" t="s">
        <v>118</v>
      </c>
      <c r="C9" s="12" t="s">
        <v>435</v>
      </c>
      <c r="D9" s="12" t="s">
        <v>429</v>
      </c>
      <c r="E9" s="12" t="s">
        <v>436</v>
      </c>
      <c r="F9" s="13" t="s">
        <v>96</v>
      </c>
      <c r="G9" s="12">
        <v>1367.02</v>
      </c>
      <c r="H9" s="12">
        <v>1066.46</v>
      </c>
      <c r="I9" s="12">
        <v>300.56</v>
      </c>
      <c r="J9" s="14">
        <v>1</v>
      </c>
      <c r="K9" s="14" t="s">
        <v>25</v>
      </c>
      <c r="L9" s="12" t="s">
        <v>413</v>
      </c>
      <c r="M9" s="15" t="s">
        <v>437</v>
      </c>
      <c r="N9" s="16" t="s">
        <v>415</v>
      </c>
      <c r="O9" s="12" t="s">
        <v>433</v>
      </c>
      <c r="P9" s="12" t="s">
        <v>434</v>
      </c>
      <c r="Q9" s="2" t="s">
        <v>418</v>
      </c>
    </row>
    <row r="10" s="2" customFormat="1" spans="1:17">
      <c r="A10" s="11">
        <v>9</v>
      </c>
      <c r="B10" s="12" t="s">
        <v>118</v>
      </c>
      <c r="C10" s="12" t="s">
        <v>438</v>
      </c>
      <c r="D10" s="12" t="s">
        <v>429</v>
      </c>
      <c r="E10" s="12" t="s">
        <v>255</v>
      </c>
      <c r="F10" s="13" t="s">
        <v>87</v>
      </c>
      <c r="G10" s="12">
        <v>390.98</v>
      </c>
      <c r="H10" s="12">
        <v>43.32</v>
      </c>
      <c r="I10" s="12">
        <v>347.66</v>
      </c>
      <c r="J10" s="14">
        <v>1</v>
      </c>
      <c r="K10" s="14" t="s">
        <v>25</v>
      </c>
      <c r="L10" s="12" t="s">
        <v>413</v>
      </c>
      <c r="M10" s="15" t="s">
        <v>439</v>
      </c>
      <c r="N10" s="16" t="s">
        <v>415</v>
      </c>
      <c r="O10" s="12" t="s">
        <v>433</v>
      </c>
      <c r="P10" s="12" t="s">
        <v>434</v>
      </c>
      <c r="Q10" s="2" t="s">
        <v>418</v>
      </c>
    </row>
    <row r="11" s="2" customFormat="1" spans="1:17">
      <c r="A11" s="11">
        <v>10</v>
      </c>
      <c r="B11" s="12" t="s">
        <v>118</v>
      </c>
      <c r="C11" s="12" t="s">
        <v>440</v>
      </c>
      <c r="D11" s="12" t="s">
        <v>411</v>
      </c>
      <c r="E11" s="12" t="s">
        <v>412</v>
      </c>
      <c r="F11" s="13" t="s">
        <v>49</v>
      </c>
      <c r="G11" s="12">
        <v>4152.77</v>
      </c>
      <c r="H11" s="12">
        <v>124.58</v>
      </c>
      <c r="I11" s="12">
        <v>4028.19</v>
      </c>
      <c r="J11" s="14">
        <v>1</v>
      </c>
      <c r="K11" s="14" t="s">
        <v>94</v>
      </c>
      <c r="L11" s="12" t="s">
        <v>413</v>
      </c>
      <c r="M11" s="15" t="s">
        <v>414</v>
      </c>
      <c r="N11" s="16" t="s">
        <v>415</v>
      </c>
      <c r="O11" s="12" t="s">
        <v>441</v>
      </c>
      <c r="P11" s="12" t="s">
        <v>442</v>
      </c>
      <c r="Q11" s="2" t="s">
        <v>418</v>
      </c>
    </row>
    <row r="12" s="2" customFormat="1" spans="1:17">
      <c r="A12" s="11">
        <v>11</v>
      </c>
      <c r="B12" s="12" t="s">
        <v>118</v>
      </c>
      <c r="C12" s="12" t="s">
        <v>443</v>
      </c>
      <c r="D12" s="12" t="s">
        <v>411</v>
      </c>
      <c r="E12" s="12" t="s">
        <v>236</v>
      </c>
      <c r="F12" s="13" t="s">
        <v>57</v>
      </c>
      <c r="G12" s="12">
        <v>3618</v>
      </c>
      <c r="H12" s="12">
        <v>108.54</v>
      </c>
      <c r="I12" s="12">
        <v>3509.46</v>
      </c>
      <c r="J12" s="14">
        <v>1</v>
      </c>
      <c r="K12" s="14" t="s">
        <v>20</v>
      </c>
      <c r="L12" s="12" t="s">
        <v>413</v>
      </c>
      <c r="M12" s="15" t="s">
        <v>190</v>
      </c>
      <c r="N12" s="16" t="s">
        <v>415</v>
      </c>
      <c r="O12" s="12" t="s">
        <v>441</v>
      </c>
      <c r="P12" s="12" t="s">
        <v>442</v>
      </c>
      <c r="Q12" s="2" t="s">
        <v>418</v>
      </c>
    </row>
    <row r="13" s="2" customFormat="1" spans="1:17">
      <c r="A13" s="11">
        <v>12</v>
      </c>
      <c r="B13" s="12" t="s">
        <v>169</v>
      </c>
      <c r="C13" s="12" t="s">
        <v>444</v>
      </c>
      <c r="D13" s="12" t="s">
        <v>411</v>
      </c>
      <c r="E13" s="12" t="s">
        <v>236</v>
      </c>
      <c r="F13" s="13" t="s">
        <v>57</v>
      </c>
      <c r="G13" s="12">
        <v>257.5</v>
      </c>
      <c r="H13" s="12">
        <v>7.73</v>
      </c>
      <c r="I13" s="12">
        <v>249.77</v>
      </c>
      <c r="J13" s="14">
        <v>1</v>
      </c>
      <c r="K13" s="14" t="s">
        <v>20</v>
      </c>
      <c r="L13" s="12" t="s">
        <v>413</v>
      </c>
      <c r="M13" s="15" t="s">
        <v>190</v>
      </c>
      <c r="N13" s="16" t="s">
        <v>415</v>
      </c>
      <c r="O13" s="12" t="s">
        <v>445</v>
      </c>
      <c r="P13" s="12" t="s">
        <v>446</v>
      </c>
      <c r="Q13" s="2" t="s">
        <v>418</v>
      </c>
    </row>
    <row r="14" s="2" customFormat="1" spans="1:17">
      <c r="A14" s="11">
        <v>13</v>
      </c>
      <c r="B14" s="12" t="s">
        <v>169</v>
      </c>
      <c r="C14" s="12" t="s">
        <v>447</v>
      </c>
      <c r="D14" s="12" t="s">
        <v>411</v>
      </c>
      <c r="E14" s="12" t="s">
        <v>236</v>
      </c>
      <c r="F14" s="13" t="s">
        <v>57</v>
      </c>
      <c r="G14" s="12">
        <v>231.75</v>
      </c>
      <c r="H14" s="12">
        <v>6.95</v>
      </c>
      <c r="I14" s="12">
        <v>224.8</v>
      </c>
      <c r="J14" s="14">
        <v>1</v>
      </c>
      <c r="K14" s="14" t="s">
        <v>20</v>
      </c>
      <c r="L14" s="12" t="s">
        <v>413</v>
      </c>
      <c r="M14" s="15" t="s">
        <v>190</v>
      </c>
      <c r="N14" s="16" t="s">
        <v>415</v>
      </c>
      <c r="O14" s="12" t="s">
        <v>448</v>
      </c>
      <c r="P14" s="12" t="s">
        <v>449</v>
      </c>
      <c r="Q14" s="2" t="s">
        <v>418</v>
      </c>
    </row>
    <row r="15" s="2" customFormat="1" spans="1:17">
      <c r="A15" s="11">
        <v>14</v>
      </c>
      <c r="B15" s="12" t="s">
        <v>169</v>
      </c>
      <c r="C15" s="12" t="s">
        <v>450</v>
      </c>
      <c r="D15" s="12" t="s">
        <v>411</v>
      </c>
      <c r="E15" s="12" t="s">
        <v>451</v>
      </c>
      <c r="F15" s="13" t="s">
        <v>57</v>
      </c>
      <c r="G15" s="12">
        <v>1166.05</v>
      </c>
      <c r="H15" s="12">
        <v>34.98</v>
      </c>
      <c r="I15" s="12">
        <v>1131.07</v>
      </c>
      <c r="J15" s="14">
        <v>1</v>
      </c>
      <c r="K15" s="14" t="s">
        <v>20</v>
      </c>
      <c r="L15" s="12" t="s">
        <v>413</v>
      </c>
      <c r="M15" s="15" t="s">
        <v>190</v>
      </c>
      <c r="N15" s="16" t="s">
        <v>415</v>
      </c>
      <c r="O15" s="12" t="s">
        <v>452</v>
      </c>
      <c r="P15" s="12" t="s">
        <v>453</v>
      </c>
      <c r="Q15" s="2" t="s">
        <v>418</v>
      </c>
    </row>
    <row r="16" s="2" customFormat="1" spans="1:17">
      <c r="A16" s="11">
        <v>15</v>
      </c>
      <c r="B16" s="12" t="s">
        <v>169</v>
      </c>
      <c r="C16" s="12" t="s">
        <v>454</v>
      </c>
      <c r="D16" s="12" t="s">
        <v>411</v>
      </c>
      <c r="E16" s="12" t="s">
        <v>451</v>
      </c>
      <c r="F16" s="13" t="s">
        <v>57</v>
      </c>
      <c r="G16" s="12">
        <v>3871.79</v>
      </c>
      <c r="H16" s="12">
        <v>116.15</v>
      </c>
      <c r="I16" s="12">
        <v>3755.64</v>
      </c>
      <c r="J16" s="14">
        <v>1</v>
      </c>
      <c r="K16" s="14" t="s">
        <v>20</v>
      </c>
      <c r="L16" s="12" t="s">
        <v>413</v>
      </c>
      <c r="M16" s="15" t="s">
        <v>190</v>
      </c>
      <c r="N16" s="16" t="s">
        <v>415</v>
      </c>
      <c r="O16" s="12" t="s">
        <v>455</v>
      </c>
      <c r="P16" s="12" t="s">
        <v>456</v>
      </c>
      <c r="Q16" s="2" t="s">
        <v>418</v>
      </c>
    </row>
    <row r="17" s="2" customFormat="1" spans="1:17">
      <c r="A17" s="11">
        <v>16</v>
      </c>
      <c r="B17" s="12" t="s">
        <v>169</v>
      </c>
      <c r="C17" s="12" t="s">
        <v>457</v>
      </c>
      <c r="D17" s="12" t="s">
        <v>411</v>
      </c>
      <c r="E17" s="12" t="s">
        <v>236</v>
      </c>
      <c r="F17" s="13" t="s">
        <v>57</v>
      </c>
      <c r="G17" s="12">
        <v>1333.24</v>
      </c>
      <c r="H17" s="12">
        <v>40</v>
      </c>
      <c r="I17" s="12">
        <v>1293.24</v>
      </c>
      <c r="J17" s="14">
        <v>1</v>
      </c>
      <c r="K17" s="14" t="s">
        <v>20</v>
      </c>
      <c r="L17" s="12" t="s">
        <v>413</v>
      </c>
      <c r="M17" s="15" t="s">
        <v>190</v>
      </c>
      <c r="N17" s="16" t="s">
        <v>415</v>
      </c>
      <c r="O17" s="12" t="s">
        <v>458</v>
      </c>
      <c r="P17" s="12" t="s">
        <v>459</v>
      </c>
      <c r="Q17" s="2" t="s">
        <v>418</v>
      </c>
    </row>
    <row r="18" s="2" customFormat="1" spans="1:17">
      <c r="A18" s="11">
        <v>17</v>
      </c>
      <c r="B18" s="12" t="s">
        <v>169</v>
      </c>
      <c r="C18" s="12" t="s">
        <v>460</v>
      </c>
      <c r="D18" s="12" t="s">
        <v>411</v>
      </c>
      <c r="E18" s="12" t="s">
        <v>236</v>
      </c>
      <c r="F18" s="13" t="s">
        <v>57</v>
      </c>
      <c r="G18" s="12">
        <v>257.5</v>
      </c>
      <c r="H18" s="12">
        <v>7.73</v>
      </c>
      <c r="I18" s="12">
        <v>249.77</v>
      </c>
      <c r="J18" s="14">
        <v>1</v>
      </c>
      <c r="K18" s="14" t="s">
        <v>20</v>
      </c>
      <c r="L18" s="12" t="s">
        <v>413</v>
      </c>
      <c r="M18" s="15" t="s">
        <v>190</v>
      </c>
      <c r="N18" s="16" t="s">
        <v>415</v>
      </c>
      <c r="O18" s="12" t="s">
        <v>461</v>
      </c>
      <c r="P18" s="12" t="s">
        <v>462</v>
      </c>
      <c r="Q18" s="2" t="s">
        <v>418</v>
      </c>
    </row>
    <row r="19" s="2" customFormat="1" spans="1:17">
      <c r="A19" s="11">
        <v>18</v>
      </c>
      <c r="B19" s="12" t="s">
        <v>463</v>
      </c>
      <c r="C19" s="12" t="s">
        <v>464</v>
      </c>
      <c r="D19" s="12" t="s">
        <v>411</v>
      </c>
      <c r="E19" s="12" t="s">
        <v>412</v>
      </c>
      <c r="F19" s="13" t="s">
        <v>49</v>
      </c>
      <c r="G19" s="12">
        <v>4000</v>
      </c>
      <c r="H19" s="12">
        <v>120</v>
      </c>
      <c r="I19" s="12">
        <v>3880</v>
      </c>
      <c r="J19" s="14">
        <v>1</v>
      </c>
      <c r="K19" s="14" t="s">
        <v>94</v>
      </c>
      <c r="L19" s="12" t="s">
        <v>413</v>
      </c>
      <c r="M19" s="15" t="s">
        <v>414</v>
      </c>
      <c r="N19" s="16" t="s">
        <v>415</v>
      </c>
      <c r="O19" s="12" t="s">
        <v>465</v>
      </c>
      <c r="P19" s="12" t="s">
        <v>466</v>
      </c>
      <c r="Q19" s="2" t="s">
        <v>418</v>
      </c>
    </row>
    <row r="20" s="2" customFormat="1" spans="1:16378">
      <c r="A20" s="11">
        <v>19</v>
      </c>
      <c r="B20" s="12" t="s">
        <v>467</v>
      </c>
      <c r="C20" s="12" t="s">
        <v>468</v>
      </c>
      <c r="D20" s="12" t="s">
        <v>411</v>
      </c>
      <c r="E20" s="12" t="s">
        <v>37</v>
      </c>
      <c r="F20" s="13" t="s">
        <v>37</v>
      </c>
      <c r="G20" s="12">
        <v>2719.18</v>
      </c>
      <c r="H20" s="12">
        <v>81.58</v>
      </c>
      <c r="I20" s="12">
        <v>7510.23</v>
      </c>
      <c r="J20" s="14">
        <v>1</v>
      </c>
      <c r="K20" s="14" t="s">
        <v>20</v>
      </c>
      <c r="L20" s="12" t="s">
        <v>413</v>
      </c>
      <c r="M20" s="15"/>
      <c r="N20" s="16" t="s">
        <v>415</v>
      </c>
      <c r="O20" s="12" t="s">
        <v>469</v>
      </c>
      <c r="P20" s="12" t="s">
        <v>470</v>
      </c>
      <c r="Q20" s="2" t="s">
        <v>418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</row>
    <row r="21" s="2" customFormat="1" spans="1:17">
      <c r="A21" s="11">
        <v>20</v>
      </c>
      <c r="B21" s="12" t="s">
        <v>471</v>
      </c>
      <c r="C21" s="74" t="s">
        <v>472</v>
      </c>
      <c r="D21" s="12" t="s">
        <v>411</v>
      </c>
      <c r="E21" s="12" t="s">
        <v>412</v>
      </c>
      <c r="F21" s="13" t="s">
        <v>40</v>
      </c>
      <c r="G21" s="12">
        <v>4000</v>
      </c>
      <c r="H21" s="12">
        <v>120</v>
      </c>
      <c r="I21" s="12">
        <v>11140.46</v>
      </c>
      <c r="J21" s="14">
        <v>1</v>
      </c>
      <c r="K21" s="14" t="s">
        <v>94</v>
      </c>
      <c r="L21" s="12" t="s">
        <v>413</v>
      </c>
      <c r="M21" s="15" t="s">
        <v>473</v>
      </c>
      <c r="N21" s="16" t="s">
        <v>415</v>
      </c>
      <c r="O21" s="12" t="s">
        <v>474</v>
      </c>
      <c r="P21" s="12" t="s">
        <v>475</v>
      </c>
      <c r="Q21" s="2" t="s">
        <v>418</v>
      </c>
    </row>
    <row r="22" s="2" customFormat="1" spans="1:17">
      <c r="A22" s="11">
        <v>21</v>
      </c>
      <c r="B22" s="12" t="s">
        <v>476</v>
      </c>
      <c r="C22" s="12" t="s">
        <v>477</v>
      </c>
      <c r="D22" s="12" t="s">
        <v>429</v>
      </c>
      <c r="E22" s="12" t="s">
        <v>478</v>
      </c>
      <c r="F22" s="13" t="s">
        <v>40</v>
      </c>
      <c r="G22" s="12">
        <v>2100.77</v>
      </c>
      <c r="H22" s="12">
        <v>63.02</v>
      </c>
      <c r="I22" s="12">
        <v>14770.69</v>
      </c>
      <c r="J22" s="14">
        <v>1</v>
      </c>
      <c r="K22" s="14" t="s">
        <v>20</v>
      </c>
      <c r="L22" s="12" t="s">
        <v>413</v>
      </c>
      <c r="M22" s="15" t="s">
        <v>473</v>
      </c>
      <c r="N22" s="16" t="s">
        <v>415</v>
      </c>
      <c r="O22" s="12" t="s">
        <v>479</v>
      </c>
      <c r="P22" s="12" t="s">
        <v>480</v>
      </c>
      <c r="Q22" s="2" t="s">
        <v>481</v>
      </c>
    </row>
    <row r="23" s="2" customFormat="1" spans="1:17">
      <c r="A23" s="11">
        <v>22</v>
      </c>
      <c r="B23" s="12" t="s">
        <v>482</v>
      </c>
      <c r="C23" s="12" t="s">
        <v>483</v>
      </c>
      <c r="D23" s="12" t="s">
        <v>411</v>
      </c>
      <c r="E23" s="12" t="s">
        <v>412</v>
      </c>
      <c r="F23" s="13" t="s">
        <v>49</v>
      </c>
      <c r="G23" s="12">
        <v>7718.65</v>
      </c>
      <c r="H23" s="12">
        <v>231.56</v>
      </c>
      <c r="I23" s="12">
        <v>7487.09</v>
      </c>
      <c r="J23" s="14">
        <v>1</v>
      </c>
      <c r="K23" s="14" t="s">
        <v>94</v>
      </c>
      <c r="L23" s="12" t="s">
        <v>413</v>
      </c>
      <c r="M23" s="15" t="s">
        <v>414</v>
      </c>
      <c r="N23" s="16" t="s">
        <v>415</v>
      </c>
      <c r="O23" s="12" t="s">
        <v>484</v>
      </c>
      <c r="P23" s="12" t="s">
        <v>485</v>
      </c>
      <c r="Q23" s="2" t="s">
        <v>418</v>
      </c>
    </row>
    <row r="24" s="2" customFormat="1" spans="1:17">
      <c r="A24" s="11">
        <v>23</v>
      </c>
      <c r="B24" s="12" t="s">
        <v>482</v>
      </c>
      <c r="C24" s="12" t="s">
        <v>486</v>
      </c>
      <c r="D24" s="12" t="s">
        <v>411</v>
      </c>
      <c r="E24" s="12" t="s">
        <v>236</v>
      </c>
      <c r="F24" s="13" t="s">
        <v>57</v>
      </c>
      <c r="G24" s="12">
        <v>2833.14</v>
      </c>
      <c r="H24" s="12">
        <v>84.99</v>
      </c>
      <c r="I24" s="12">
        <v>2748.15</v>
      </c>
      <c r="J24" s="14">
        <v>1</v>
      </c>
      <c r="K24" s="14" t="s">
        <v>20</v>
      </c>
      <c r="L24" s="12" t="s">
        <v>413</v>
      </c>
      <c r="M24" s="15" t="s">
        <v>190</v>
      </c>
      <c r="N24" s="16" t="s">
        <v>415</v>
      </c>
      <c r="O24" s="12" t="s">
        <v>484</v>
      </c>
      <c r="P24" s="12" t="s">
        <v>485</v>
      </c>
      <c r="Q24" s="2" t="s">
        <v>418</v>
      </c>
    </row>
    <row r="25" s="2" customFormat="1" spans="1:17">
      <c r="A25" s="11">
        <v>24</v>
      </c>
      <c r="B25" s="12" t="s">
        <v>482</v>
      </c>
      <c r="C25" s="12" t="s">
        <v>487</v>
      </c>
      <c r="D25" s="12" t="s">
        <v>411</v>
      </c>
      <c r="E25" s="12" t="s">
        <v>58</v>
      </c>
      <c r="F25" s="13" t="s">
        <v>58</v>
      </c>
      <c r="G25" s="12">
        <v>6915.46</v>
      </c>
      <c r="H25" s="12">
        <v>1437.26</v>
      </c>
      <c r="I25" s="12">
        <v>5478.2</v>
      </c>
      <c r="J25" s="14">
        <v>1</v>
      </c>
      <c r="K25" s="14" t="s">
        <v>20</v>
      </c>
      <c r="L25" s="12" t="s">
        <v>413</v>
      </c>
      <c r="M25" s="15"/>
      <c r="N25" s="16" t="s">
        <v>415</v>
      </c>
      <c r="O25" s="12" t="s">
        <v>488</v>
      </c>
      <c r="P25" s="12" t="s">
        <v>489</v>
      </c>
      <c r="Q25" s="2" t="s">
        <v>418</v>
      </c>
    </row>
    <row r="26" s="2" customFormat="1" spans="1:17">
      <c r="A26" s="11">
        <v>25</v>
      </c>
      <c r="B26" s="12" t="s">
        <v>482</v>
      </c>
      <c r="C26" s="12" t="s">
        <v>490</v>
      </c>
      <c r="D26" s="12" t="s">
        <v>411</v>
      </c>
      <c r="E26" s="12" t="s">
        <v>58</v>
      </c>
      <c r="F26" s="13" t="s">
        <v>58</v>
      </c>
      <c r="G26" s="12">
        <v>7616.04</v>
      </c>
      <c r="H26" s="12">
        <v>1582.91</v>
      </c>
      <c r="I26" s="12">
        <v>6033.13</v>
      </c>
      <c r="J26" s="14">
        <v>1</v>
      </c>
      <c r="K26" s="14" t="s">
        <v>20</v>
      </c>
      <c r="L26" s="12" t="s">
        <v>413</v>
      </c>
      <c r="M26" s="15"/>
      <c r="N26" s="16" t="s">
        <v>415</v>
      </c>
      <c r="O26" s="12" t="s">
        <v>491</v>
      </c>
      <c r="P26" s="12" t="s">
        <v>492</v>
      </c>
      <c r="Q26" s="2" t="s">
        <v>418</v>
      </c>
    </row>
    <row r="27" s="2" customFormat="1" spans="1:17">
      <c r="A27" s="11">
        <v>26</v>
      </c>
      <c r="B27" s="12" t="s">
        <v>482</v>
      </c>
      <c r="C27" s="12" t="s">
        <v>493</v>
      </c>
      <c r="D27" s="12" t="s">
        <v>429</v>
      </c>
      <c r="E27" s="12" t="s">
        <v>478</v>
      </c>
      <c r="F27" s="13" t="s">
        <v>79</v>
      </c>
      <c r="G27" s="12">
        <v>12157.12</v>
      </c>
      <c r="H27" s="12">
        <v>364.71</v>
      </c>
      <c r="I27" s="12">
        <v>11792.41</v>
      </c>
      <c r="J27" s="14">
        <v>1</v>
      </c>
      <c r="K27" s="14" t="s">
        <v>25</v>
      </c>
      <c r="L27" s="12" t="s">
        <v>413</v>
      </c>
      <c r="M27" s="15"/>
      <c r="N27" s="16" t="s">
        <v>415</v>
      </c>
      <c r="O27" s="12" t="s">
        <v>494</v>
      </c>
      <c r="P27" s="12" t="s">
        <v>495</v>
      </c>
      <c r="Q27" s="2" t="s">
        <v>418</v>
      </c>
    </row>
    <row r="28" s="2" customFormat="1" spans="1:17">
      <c r="A28" s="11">
        <v>27</v>
      </c>
      <c r="B28" s="12" t="s">
        <v>482</v>
      </c>
      <c r="C28" s="12" t="s">
        <v>496</v>
      </c>
      <c r="D28" s="12" t="s">
        <v>429</v>
      </c>
      <c r="E28" s="12" t="s">
        <v>139</v>
      </c>
      <c r="F28" s="13" t="s">
        <v>72</v>
      </c>
      <c r="G28" s="12">
        <v>3700.48</v>
      </c>
      <c r="H28" s="12">
        <v>459.99</v>
      </c>
      <c r="I28" s="12">
        <v>3240.49</v>
      </c>
      <c r="J28" s="14">
        <v>1</v>
      </c>
      <c r="K28" s="14" t="s">
        <v>25</v>
      </c>
      <c r="L28" s="12" t="s">
        <v>413</v>
      </c>
      <c r="M28" s="15"/>
      <c r="N28" s="16" t="s">
        <v>415</v>
      </c>
      <c r="O28" s="12" t="s">
        <v>465</v>
      </c>
      <c r="P28" s="12" t="s">
        <v>466</v>
      </c>
      <c r="Q28" s="2" t="s">
        <v>418</v>
      </c>
    </row>
    <row r="29" s="2" customFormat="1" spans="1:17">
      <c r="A29" s="11">
        <v>28</v>
      </c>
      <c r="B29" s="12" t="s">
        <v>482</v>
      </c>
      <c r="C29" s="12" t="s">
        <v>497</v>
      </c>
      <c r="D29" s="12" t="s">
        <v>411</v>
      </c>
      <c r="E29" s="12" t="s">
        <v>412</v>
      </c>
      <c r="F29" s="13" t="s">
        <v>49</v>
      </c>
      <c r="G29" s="12">
        <v>299.7</v>
      </c>
      <c r="H29" s="12">
        <v>8.99</v>
      </c>
      <c r="I29" s="12">
        <v>290.71</v>
      </c>
      <c r="J29" s="14">
        <v>1</v>
      </c>
      <c r="K29" s="14" t="s">
        <v>94</v>
      </c>
      <c r="L29" s="12" t="s">
        <v>413</v>
      </c>
      <c r="M29" s="15" t="s">
        <v>414</v>
      </c>
      <c r="N29" s="16" t="s">
        <v>415</v>
      </c>
      <c r="O29" s="12" t="s">
        <v>498</v>
      </c>
      <c r="P29" s="12" t="s">
        <v>499</v>
      </c>
      <c r="Q29" s="2" t="s">
        <v>418</v>
      </c>
    </row>
    <row r="30" s="2" customFormat="1" spans="1:17">
      <c r="A30" s="11">
        <v>29</v>
      </c>
      <c r="B30" s="12" t="s">
        <v>482</v>
      </c>
      <c r="C30" s="12" t="s">
        <v>500</v>
      </c>
      <c r="D30" s="12" t="s">
        <v>429</v>
      </c>
      <c r="E30" s="12" t="s">
        <v>436</v>
      </c>
      <c r="F30" s="13" t="s">
        <v>75</v>
      </c>
      <c r="G30" s="12">
        <v>1067.93</v>
      </c>
      <c r="H30" s="12">
        <v>891.97</v>
      </c>
      <c r="I30" s="12">
        <v>175.96</v>
      </c>
      <c r="J30" s="14">
        <v>1</v>
      </c>
      <c r="K30" s="14" t="s">
        <v>76</v>
      </c>
      <c r="L30" s="12" t="s">
        <v>413</v>
      </c>
      <c r="M30" s="15"/>
      <c r="N30" s="16" t="s">
        <v>415</v>
      </c>
      <c r="O30" s="12" t="s">
        <v>498</v>
      </c>
      <c r="P30" s="12" t="s">
        <v>499</v>
      </c>
      <c r="Q30" s="2" t="s">
        <v>418</v>
      </c>
    </row>
    <row r="31" s="2" customFormat="1" spans="1:17">
      <c r="A31" s="11">
        <v>30</v>
      </c>
      <c r="B31" s="12" t="s">
        <v>482</v>
      </c>
      <c r="C31" s="12" t="s">
        <v>501</v>
      </c>
      <c r="D31" s="12" t="s">
        <v>429</v>
      </c>
      <c r="E31" s="12" t="s">
        <v>66</v>
      </c>
      <c r="F31" s="13" t="s">
        <v>66</v>
      </c>
      <c r="G31" s="12">
        <v>3542.46</v>
      </c>
      <c r="H31" s="12">
        <v>1299.39</v>
      </c>
      <c r="I31" s="12">
        <v>2243.07</v>
      </c>
      <c r="J31" s="14">
        <v>1</v>
      </c>
      <c r="K31" s="14" t="s">
        <v>25</v>
      </c>
      <c r="L31" s="12" t="s">
        <v>413</v>
      </c>
      <c r="M31" s="15"/>
      <c r="N31" s="16" t="s">
        <v>415</v>
      </c>
      <c r="O31" s="12" t="s">
        <v>498</v>
      </c>
      <c r="P31" s="12" t="s">
        <v>499</v>
      </c>
      <c r="Q31" s="2" t="s">
        <v>418</v>
      </c>
    </row>
    <row r="32" s="2" customFormat="1" spans="1:17">
      <c r="A32" s="11">
        <v>31</v>
      </c>
      <c r="B32" s="12" t="s">
        <v>482</v>
      </c>
      <c r="C32" s="12" t="s">
        <v>502</v>
      </c>
      <c r="D32" s="12" t="s">
        <v>429</v>
      </c>
      <c r="E32" s="12" t="s">
        <v>503</v>
      </c>
      <c r="F32" s="13" t="s">
        <v>57</v>
      </c>
      <c r="G32" s="12">
        <v>6656.56</v>
      </c>
      <c r="H32" s="12">
        <v>199.7</v>
      </c>
      <c r="I32" s="12">
        <v>6456.86</v>
      </c>
      <c r="J32" s="14">
        <v>1</v>
      </c>
      <c r="K32" s="14" t="s">
        <v>20</v>
      </c>
      <c r="L32" s="12" t="s">
        <v>413</v>
      </c>
      <c r="M32" s="15" t="s">
        <v>190</v>
      </c>
      <c r="N32" s="16" t="s">
        <v>415</v>
      </c>
      <c r="O32" s="12" t="s">
        <v>433</v>
      </c>
      <c r="P32" s="12" t="s">
        <v>434</v>
      </c>
      <c r="Q32" s="2" t="s">
        <v>418</v>
      </c>
    </row>
    <row r="33" s="2" customFormat="1" spans="1:17">
      <c r="A33" s="11">
        <v>32</v>
      </c>
      <c r="B33" s="12" t="s">
        <v>482</v>
      </c>
      <c r="C33" s="12" t="s">
        <v>504</v>
      </c>
      <c r="D33" s="12" t="s">
        <v>429</v>
      </c>
      <c r="E33" s="12" t="s">
        <v>503</v>
      </c>
      <c r="F33" s="13" t="s">
        <v>57</v>
      </c>
      <c r="G33" s="12">
        <v>8695.7</v>
      </c>
      <c r="H33" s="12">
        <v>260.87</v>
      </c>
      <c r="I33" s="12">
        <v>8434.83</v>
      </c>
      <c r="J33" s="14">
        <v>1</v>
      </c>
      <c r="K33" s="14" t="s">
        <v>20</v>
      </c>
      <c r="L33" s="12" t="s">
        <v>413</v>
      </c>
      <c r="M33" s="15" t="s">
        <v>190</v>
      </c>
      <c r="N33" s="16" t="s">
        <v>415</v>
      </c>
      <c r="O33" s="12" t="s">
        <v>430</v>
      </c>
      <c r="P33" s="12" t="s">
        <v>431</v>
      </c>
      <c r="Q33" s="2" t="s">
        <v>418</v>
      </c>
    </row>
    <row r="34" s="2" customFormat="1" spans="1:17">
      <c r="A34" s="11">
        <v>33</v>
      </c>
      <c r="B34" s="12" t="s">
        <v>482</v>
      </c>
      <c r="C34" s="12" t="s">
        <v>505</v>
      </c>
      <c r="D34" s="12" t="s">
        <v>429</v>
      </c>
      <c r="E34" s="12" t="s">
        <v>139</v>
      </c>
      <c r="F34" s="13" t="s">
        <v>72</v>
      </c>
      <c r="G34" s="12">
        <v>3254.84</v>
      </c>
      <c r="H34" s="12">
        <v>97.65</v>
      </c>
      <c r="I34" s="12">
        <v>3157.19</v>
      </c>
      <c r="J34" s="14">
        <v>1</v>
      </c>
      <c r="K34" s="14" t="s">
        <v>25</v>
      </c>
      <c r="L34" s="12" t="s">
        <v>413</v>
      </c>
      <c r="M34" s="15"/>
      <c r="N34" s="16" t="s">
        <v>415</v>
      </c>
      <c r="O34" s="12" t="s">
        <v>433</v>
      </c>
      <c r="P34" s="12" t="s">
        <v>434</v>
      </c>
      <c r="Q34" s="2" t="s">
        <v>418</v>
      </c>
    </row>
    <row r="35" s="2" customFormat="1" spans="1:17">
      <c r="A35" s="11">
        <v>34</v>
      </c>
      <c r="B35" s="12" t="s">
        <v>482</v>
      </c>
      <c r="C35" s="12" t="s">
        <v>506</v>
      </c>
      <c r="D35" s="12" t="s">
        <v>411</v>
      </c>
      <c r="E35" s="12" t="s">
        <v>412</v>
      </c>
      <c r="F35" s="13" t="s">
        <v>49</v>
      </c>
      <c r="G35" s="12">
        <v>4657.33</v>
      </c>
      <c r="H35" s="12">
        <v>139.72</v>
      </c>
      <c r="I35" s="12">
        <v>4517.61</v>
      </c>
      <c r="J35" s="14">
        <v>1</v>
      </c>
      <c r="K35" s="14" t="s">
        <v>94</v>
      </c>
      <c r="L35" s="12" t="s">
        <v>413</v>
      </c>
      <c r="M35" s="15" t="s">
        <v>414</v>
      </c>
      <c r="N35" s="16" t="s">
        <v>415</v>
      </c>
      <c r="O35" s="12" t="s">
        <v>507</v>
      </c>
      <c r="P35" s="12" t="s">
        <v>508</v>
      </c>
      <c r="Q35" s="2" t="s">
        <v>418</v>
      </c>
    </row>
    <row r="36" s="2" customFormat="1" spans="1:17">
      <c r="A36" s="11">
        <v>35</v>
      </c>
      <c r="B36" s="12" t="s">
        <v>482</v>
      </c>
      <c r="C36" s="12" t="s">
        <v>509</v>
      </c>
      <c r="D36" s="12" t="s">
        <v>411</v>
      </c>
      <c r="E36" s="12" t="s">
        <v>510</v>
      </c>
      <c r="F36" s="13" t="s">
        <v>71</v>
      </c>
      <c r="G36" s="12">
        <v>6976.67</v>
      </c>
      <c r="H36" s="12">
        <v>1449.99</v>
      </c>
      <c r="I36" s="12">
        <v>5526.68</v>
      </c>
      <c r="J36" s="14">
        <v>1</v>
      </c>
      <c r="K36" s="14" t="s">
        <v>69</v>
      </c>
      <c r="L36" s="12" t="s">
        <v>413</v>
      </c>
      <c r="M36" s="15"/>
      <c r="N36" s="16" t="s">
        <v>415</v>
      </c>
      <c r="O36" s="12" t="s">
        <v>507</v>
      </c>
      <c r="P36" s="12" t="s">
        <v>508</v>
      </c>
      <c r="Q36" s="2" t="s">
        <v>418</v>
      </c>
    </row>
    <row r="37" s="2" customFormat="1" spans="1:17">
      <c r="A37" s="11">
        <v>36</v>
      </c>
      <c r="B37" s="12" t="s">
        <v>482</v>
      </c>
      <c r="C37" s="12" t="s">
        <v>511</v>
      </c>
      <c r="D37" s="12" t="s">
        <v>429</v>
      </c>
      <c r="E37" s="12" t="s">
        <v>255</v>
      </c>
      <c r="F37" s="13" t="s">
        <v>89</v>
      </c>
      <c r="G37" s="12">
        <v>302.65</v>
      </c>
      <c r="H37" s="12">
        <v>78.35</v>
      </c>
      <c r="I37" s="12">
        <v>224.3</v>
      </c>
      <c r="J37" s="14">
        <v>1</v>
      </c>
      <c r="K37" s="14" t="s">
        <v>25</v>
      </c>
      <c r="L37" s="12" t="s">
        <v>413</v>
      </c>
      <c r="M37" s="15"/>
      <c r="N37" s="16" t="s">
        <v>415</v>
      </c>
      <c r="O37" s="12" t="s">
        <v>507</v>
      </c>
      <c r="P37" s="12" t="s">
        <v>508</v>
      </c>
      <c r="Q37" s="2" t="s">
        <v>418</v>
      </c>
    </row>
    <row r="38" s="2" customFormat="1" spans="1:17">
      <c r="A38" s="11">
        <v>37</v>
      </c>
      <c r="B38" s="12" t="s">
        <v>482</v>
      </c>
      <c r="C38" s="12" t="s">
        <v>512</v>
      </c>
      <c r="D38" s="12" t="s">
        <v>429</v>
      </c>
      <c r="E38" s="12" t="s">
        <v>255</v>
      </c>
      <c r="F38" s="13" t="s">
        <v>87</v>
      </c>
      <c r="G38" s="12">
        <v>361.48</v>
      </c>
      <c r="H38" s="12">
        <v>114.05</v>
      </c>
      <c r="I38" s="12">
        <v>247.43</v>
      </c>
      <c r="J38" s="14">
        <v>1</v>
      </c>
      <c r="K38" s="14" t="s">
        <v>25</v>
      </c>
      <c r="L38" s="12" t="s">
        <v>413</v>
      </c>
      <c r="M38" s="15"/>
      <c r="N38" s="16" t="s">
        <v>415</v>
      </c>
      <c r="O38" s="12" t="s">
        <v>507</v>
      </c>
      <c r="P38" s="12" t="s">
        <v>508</v>
      </c>
      <c r="Q38" s="2" t="s">
        <v>418</v>
      </c>
    </row>
    <row r="39" s="2" customFormat="1" spans="1:17">
      <c r="A39" s="11">
        <v>38</v>
      </c>
      <c r="B39" s="12" t="s">
        <v>482</v>
      </c>
      <c r="C39" s="12" t="s">
        <v>513</v>
      </c>
      <c r="D39" s="12" t="s">
        <v>429</v>
      </c>
      <c r="E39" s="12" t="s">
        <v>436</v>
      </c>
      <c r="F39" s="13" t="s">
        <v>67</v>
      </c>
      <c r="G39" s="12">
        <v>937.06</v>
      </c>
      <c r="H39" s="12">
        <v>818.8</v>
      </c>
      <c r="I39" s="12">
        <v>118.26</v>
      </c>
      <c r="J39" s="14">
        <v>1</v>
      </c>
      <c r="K39" s="14" t="s">
        <v>69</v>
      </c>
      <c r="L39" s="12" t="s">
        <v>413</v>
      </c>
      <c r="M39" s="15"/>
      <c r="N39" s="16" t="s">
        <v>415</v>
      </c>
      <c r="O39" s="12" t="s">
        <v>507</v>
      </c>
      <c r="P39" s="12" t="s">
        <v>508</v>
      </c>
      <c r="Q39" s="2" t="s">
        <v>418</v>
      </c>
    </row>
    <row r="40" s="2" customFormat="1" spans="1:17">
      <c r="A40" s="11">
        <v>39</v>
      </c>
      <c r="B40" s="12" t="s">
        <v>482</v>
      </c>
      <c r="C40" s="12" t="s">
        <v>514</v>
      </c>
      <c r="D40" s="12" t="s">
        <v>411</v>
      </c>
      <c r="E40" s="12" t="s">
        <v>97</v>
      </c>
      <c r="F40" s="12" t="s">
        <v>97</v>
      </c>
      <c r="G40" s="12">
        <v>3958.2</v>
      </c>
      <c r="H40" s="12">
        <v>118.75</v>
      </c>
      <c r="I40" s="12">
        <v>3839.45</v>
      </c>
      <c r="J40" s="14">
        <v>1</v>
      </c>
      <c r="K40" s="14" t="s">
        <v>20</v>
      </c>
      <c r="L40" s="12" t="s">
        <v>413</v>
      </c>
      <c r="M40" s="15"/>
      <c r="N40" s="16" t="s">
        <v>415</v>
      </c>
      <c r="O40" s="12" t="s">
        <v>515</v>
      </c>
      <c r="P40" s="12" t="s">
        <v>516</v>
      </c>
      <c r="Q40" s="2" t="s">
        <v>418</v>
      </c>
    </row>
    <row r="41" s="2" customFormat="1" spans="1:17">
      <c r="A41" s="11">
        <v>40</v>
      </c>
      <c r="B41" s="12" t="s">
        <v>482</v>
      </c>
      <c r="C41" s="12" t="s">
        <v>517</v>
      </c>
      <c r="D41" s="12" t="s">
        <v>411</v>
      </c>
      <c r="E41" s="12" t="s">
        <v>27</v>
      </c>
      <c r="F41" s="13" t="s">
        <v>26</v>
      </c>
      <c r="G41" s="12">
        <v>2025.79</v>
      </c>
      <c r="H41" s="12">
        <v>60.77</v>
      </c>
      <c r="I41" s="12">
        <v>1965.02</v>
      </c>
      <c r="J41" s="14">
        <v>1</v>
      </c>
      <c r="K41" s="14" t="s">
        <v>25</v>
      </c>
      <c r="L41" s="12" t="s">
        <v>413</v>
      </c>
      <c r="M41" s="15"/>
      <c r="N41" s="16" t="s">
        <v>415</v>
      </c>
      <c r="O41" s="12" t="s">
        <v>515</v>
      </c>
      <c r="P41" s="12" t="s">
        <v>516</v>
      </c>
      <c r="Q41" s="2" t="s">
        <v>418</v>
      </c>
    </row>
    <row r="42" s="2" customFormat="1" spans="1:17">
      <c r="A42" s="11">
        <v>41</v>
      </c>
      <c r="B42" s="12" t="s">
        <v>482</v>
      </c>
      <c r="C42" s="12" t="s">
        <v>518</v>
      </c>
      <c r="D42" s="12" t="s">
        <v>411</v>
      </c>
      <c r="E42" s="12" t="s">
        <v>37</v>
      </c>
      <c r="F42" s="13" t="s">
        <v>37</v>
      </c>
      <c r="G42" s="12">
        <v>3514.29</v>
      </c>
      <c r="H42" s="12">
        <v>105.43</v>
      </c>
      <c r="I42" s="12">
        <v>3408.86</v>
      </c>
      <c r="J42" s="14">
        <v>1</v>
      </c>
      <c r="K42" s="14" t="s">
        <v>25</v>
      </c>
      <c r="L42" s="12" t="s">
        <v>413</v>
      </c>
      <c r="M42" s="15"/>
      <c r="N42" s="16" t="s">
        <v>415</v>
      </c>
      <c r="O42" s="12" t="s">
        <v>515</v>
      </c>
      <c r="P42" s="12" t="s">
        <v>516</v>
      </c>
      <c r="Q42" s="2" t="s">
        <v>418</v>
      </c>
    </row>
    <row r="43" s="2" customFormat="1" spans="1:17">
      <c r="A43" s="11">
        <v>42</v>
      </c>
      <c r="B43" s="12" t="s">
        <v>482</v>
      </c>
      <c r="C43" s="12" t="s">
        <v>519</v>
      </c>
      <c r="D43" s="12" t="s">
        <v>411</v>
      </c>
      <c r="E43" s="12" t="s">
        <v>510</v>
      </c>
      <c r="F43" s="13" t="s">
        <v>71</v>
      </c>
      <c r="G43" s="12">
        <v>2166</v>
      </c>
      <c r="H43" s="12">
        <v>450.09</v>
      </c>
      <c r="I43" s="12">
        <v>1715.91</v>
      </c>
      <c r="J43" s="14">
        <v>1</v>
      </c>
      <c r="K43" s="14" t="s">
        <v>69</v>
      </c>
      <c r="L43" s="12" t="s">
        <v>413</v>
      </c>
      <c r="M43" s="15"/>
      <c r="N43" s="16" t="s">
        <v>415</v>
      </c>
      <c r="O43" s="12" t="s">
        <v>515</v>
      </c>
      <c r="P43" s="12" t="s">
        <v>516</v>
      </c>
      <c r="Q43" s="2" t="s">
        <v>418</v>
      </c>
    </row>
    <row r="44" s="2" customFormat="1" spans="1:17">
      <c r="A44" s="11">
        <v>43</v>
      </c>
      <c r="B44" s="12" t="s">
        <v>482</v>
      </c>
      <c r="C44" s="12" t="s">
        <v>520</v>
      </c>
      <c r="D44" s="12" t="s">
        <v>411</v>
      </c>
      <c r="E44" s="12" t="s">
        <v>412</v>
      </c>
      <c r="F44" s="13" t="s">
        <v>49</v>
      </c>
      <c r="G44" s="12">
        <v>898.2</v>
      </c>
      <c r="H44" s="12">
        <v>26.95</v>
      </c>
      <c r="I44" s="12">
        <v>871.25</v>
      </c>
      <c r="J44" s="14">
        <v>1</v>
      </c>
      <c r="K44" s="14" t="s">
        <v>94</v>
      </c>
      <c r="L44" s="12" t="s">
        <v>413</v>
      </c>
      <c r="M44" s="15" t="s">
        <v>414</v>
      </c>
      <c r="N44" s="16" t="s">
        <v>415</v>
      </c>
      <c r="O44" s="12" t="s">
        <v>515</v>
      </c>
      <c r="P44" s="12" t="s">
        <v>516</v>
      </c>
      <c r="Q44" s="2" t="s">
        <v>418</v>
      </c>
    </row>
    <row r="45" s="2" customFormat="1" spans="1:17">
      <c r="A45" s="11">
        <v>44</v>
      </c>
      <c r="B45" s="12" t="s">
        <v>482</v>
      </c>
      <c r="C45" s="12" t="s">
        <v>521</v>
      </c>
      <c r="D45" s="12" t="s">
        <v>429</v>
      </c>
      <c r="E45" s="12" t="s">
        <v>522</v>
      </c>
      <c r="F45" s="13" t="s">
        <v>67</v>
      </c>
      <c r="G45" s="12">
        <v>417.05</v>
      </c>
      <c r="H45" s="12">
        <v>417.05</v>
      </c>
      <c r="I45" s="12">
        <v>0</v>
      </c>
      <c r="J45" s="14">
        <v>1</v>
      </c>
      <c r="K45" s="14" t="s">
        <v>69</v>
      </c>
      <c r="L45" s="12" t="s">
        <v>413</v>
      </c>
      <c r="M45" s="15"/>
      <c r="N45" s="16" t="s">
        <v>415</v>
      </c>
      <c r="O45" s="12" t="s">
        <v>515</v>
      </c>
      <c r="P45" s="12" t="s">
        <v>516</v>
      </c>
      <c r="Q45" s="2" t="s">
        <v>418</v>
      </c>
    </row>
    <row r="46" s="2" customFormat="1" spans="1:17">
      <c r="A46" s="11">
        <v>45</v>
      </c>
      <c r="B46" s="12" t="s">
        <v>482</v>
      </c>
      <c r="C46" s="12" t="s">
        <v>523</v>
      </c>
      <c r="D46" s="12" t="s">
        <v>411</v>
      </c>
      <c r="E46" s="12" t="s">
        <v>139</v>
      </c>
      <c r="F46" s="13" t="s">
        <v>72</v>
      </c>
      <c r="G46" s="12">
        <v>2115.75</v>
      </c>
      <c r="H46" s="12">
        <v>63.47</v>
      </c>
      <c r="I46" s="12">
        <v>2052.28</v>
      </c>
      <c r="J46" s="14">
        <v>1</v>
      </c>
      <c r="K46" s="14" t="s">
        <v>25</v>
      </c>
      <c r="L46" s="12" t="s">
        <v>413</v>
      </c>
      <c r="M46" s="15"/>
      <c r="N46" s="16" t="s">
        <v>415</v>
      </c>
      <c r="O46" s="12" t="s">
        <v>524</v>
      </c>
      <c r="P46" s="12" t="s">
        <v>525</v>
      </c>
      <c r="Q46" s="2" t="s">
        <v>418</v>
      </c>
    </row>
    <row r="47" s="2" customFormat="1" spans="1:17">
      <c r="A47" s="11">
        <v>46</v>
      </c>
      <c r="B47" s="12" t="s">
        <v>482</v>
      </c>
      <c r="C47" s="12" t="s">
        <v>526</v>
      </c>
      <c r="D47" s="12" t="s">
        <v>429</v>
      </c>
      <c r="E47" s="12" t="s">
        <v>255</v>
      </c>
      <c r="F47" s="13" t="s">
        <v>91</v>
      </c>
      <c r="G47" s="12">
        <v>302.65</v>
      </c>
      <c r="H47" s="12">
        <v>78.35</v>
      </c>
      <c r="I47" s="12">
        <v>224.3</v>
      </c>
      <c r="J47" s="14">
        <v>1</v>
      </c>
      <c r="K47" s="14" t="s">
        <v>25</v>
      </c>
      <c r="L47" s="12" t="s">
        <v>413</v>
      </c>
      <c r="M47" s="15"/>
      <c r="N47" s="16" t="s">
        <v>415</v>
      </c>
      <c r="O47" s="12" t="s">
        <v>524</v>
      </c>
      <c r="P47" s="12" t="s">
        <v>525</v>
      </c>
      <c r="Q47" s="2" t="s">
        <v>418</v>
      </c>
    </row>
    <row r="48" s="2" customFormat="1" spans="1:17">
      <c r="A48" s="11">
        <v>47</v>
      </c>
      <c r="B48" s="12" t="s">
        <v>482</v>
      </c>
      <c r="C48" s="12" t="s">
        <v>527</v>
      </c>
      <c r="D48" s="12" t="s">
        <v>429</v>
      </c>
      <c r="E48" s="12" t="s">
        <v>255</v>
      </c>
      <c r="F48" s="13" t="s">
        <v>87</v>
      </c>
      <c r="G48" s="12">
        <v>361.48</v>
      </c>
      <c r="H48" s="12">
        <v>117.87</v>
      </c>
      <c r="I48" s="12">
        <v>243.61</v>
      </c>
      <c r="J48" s="14">
        <v>1</v>
      </c>
      <c r="K48" s="14" t="s">
        <v>25</v>
      </c>
      <c r="L48" s="12" t="s">
        <v>413</v>
      </c>
      <c r="M48" s="15"/>
      <c r="N48" s="16" t="s">
        <v>415</v>
      </c>
      <c r="O48" s="12" t="s">
        <v>524</v>
      </c>
      <c r="P48" s="12" t="s">
        <v>525</v>
      </c>
      <c r="Q48" s="2" t="s">
        <v>418</v>
      </c>
    </row>
    <row r="49" s="2" customFormat="1" spans="1:17">
      <c r="A49" s="11">
        <v>48</v>
      </c>
      <c r="B49" s="12" t="s">
        <v>482</v>
      </c>
      <c r="C49" s="12" t="s">
        <v>528</v>
      </c>
      <c r="D49" s="12" t="s">
        <v>429</v>
      </c>
      <c r="E49" s="12" t="s">
        <v>255</v>
      </c>
      <c r="F49" s="13" t="s">
        <v>87</v>
      </c>
      <c r="G49" s="12">
        <v>233.27</v>
      </c>
      <c r="H49" s="12">
        <v>142.21</v>
      </c>
      <c r="I49" s="12">
        <v>91.06</v>
      </c>
      <c r="J49" s="14">
        <v>1</v>
      </c>
      <c r="K49" s="14" t="s">
        <v>25</v>
      </c>
      <c r="L49" s="12" t="s">
        <v>413</v>
      </c>
      <c r="M49" s="15"/>
      <c r="N49" s="16" t="s">
        <v>415</v>
      </c>
      <c r="O49" s="12" t="s">
        <v>524</v>
      </c>
      <c r="P49" s="12" t="s">
        <v>525</v>
      </c>
      <c r="Q49" s="2" t="s">
        <v>418</v>
      </c>
    </row>
    <row r="50" s="2" customFormat="1" spans="1:17">
      <c r="A50" s="11">
        <v>49</v>
      </c>
      <c r="B50" s="12" t="s">
        <v>482</v>
      </c>
      <c r="C50" s="12" t="s">
        <v>529</v>
      </c>
      <c r="D50" s="12" t="s">
        <v>411</v>
      </c>
      <c r="E50" s="12" t="s">
        <v>412</v>
      </c>
      <c r="F50" s="13" t="s">
        <v>49</v>
      </c>
      <c r="G50" s="12">
        <v>8040.58</v>
      </c>
      <c r="H50" s="12">
        <v>241.22</v>
      </c>
      <c r="I50" s="12">
        <v>7799.36</v>
      </c>
      <c r="J50" s="14">
        <v>1</v>
      </c>
      <c r="K50" s="14" t="s">
        <v>94</v>
      </c>
      <c r="L50" s="12" t="s">
        <v>413</v>
      </c>
      <c r="M50" s="15" t="s">
        <v>414</v>
      </c>
      <c r="N50" s="16" t="s">
        <v>415</v>
      </c>
      <c r="O50" s="12" t="s">
        <v>530</v>
      </c>
      <c r="P50" s="12" t="s">
        <v>531</v>
      </c>
      <c r="Q50" s="2" t="s">
        <v>418</v>
      </c>
    </row>
    <row r="51" s="2" customFormat="1" spans="1:17">
      <c r="A51" s="11">
        <v>50</v>
      </c>
      <c r="B51" s="12" t="s">
        <v>482</v>
      </c>
      <c r="C51" s="12" t="s">
        <v>532</v>
      </c>
      <c r="D51" s="12" t="s">
        <v>411</v>
      </c>
      <c r="E51" s="12" t="s">
        <v>236</v>
      </c>
      <c r="F51" s="13" t="s">
        <v>57</v>
      </c>
      <c r="G51" s="12">
        <v>103</v>
      </c>
      <c r="H51" s="12">
        <v>3.09</v>
      </c>
      <c r="I51" s="12">
        <v>99.91</v>
      </c>
      <c r="J51" s="14">
        <v>1</v>
      </c>
      <c r="K51" s="14" t="s">
        <v>20</v>
      </c>
      <c r="L51" s="12" t="s">
        <v>413</v>
      </c>
      <c r="M51" s="15" t="s">
        <v>190</v>
      </c>
      <c r="N51" s="16" t="s">
        <v>415</v>
      </c>
      <c r="O51" s="12" t="s">
        <v>530</v>
      </c>
      <c r="P51" s="12" t="s">
        <v>531</v>
      </c>
      <c r="Q51" s="2" t="s">
        <v>418</v>
      </c>
    </row>
    <row r="52" s="2" customFormat="1" spans="1:17">
      <c r="A52" s="11">
        <v>51</v>
      </c>
      <c r="B52" s="12" t="s">
        <v>482</v>
      </c>
      <c r="C52" s="12" t="s">
        <v>533</v>
      </c>
      <c r="D52" s="12" t="s">
        <v>429</v>
      </c>
      <c r="E52" s="12" t="s">
        <v>436</v>
      </c>
      <c r="F52" s="13" t="s">
        <v>96</v>
      </c>
      <c r="G52" s="12">
        <v>1995.29</v>
      </c>
      <c r="H52" s="12">
        <v>1556.69</v>
      </c>
      <c r="I52" s="12">
        <v>438.6</v>
      </c>
      <c r="J52" s="14">
        <v>1</v>
      </c>
      <c r="K52" s="14" t="s">
        <v>25</v>
      </c>
      <c r="L52" s="12" t="s">
        <v>413</v>
      </c>
      <c r="M52" s="15"/>
      <c r="N52" s="16" t="s">
        <v>415</v>
      </c>
      <c r="O52" s="12" t="s">
        <v>530</v>
      </c>
      <c r="P52" s="12" t="s">
        <v>531</v>
      </c>
      <c r="Q52" s="2" t="s">
        <v>418</v>
      </c>
    </row>
    <row r="53" s="2" customFormat="1" spans="1:17">
      <c r="A53" s="11">
        <v>52</v>
      </c>
      <c r="B53" s="12" t="s">
        <v>534</v>
      </c>
      <c r="C53" s="12" t="s">
        <v>535</v>
      </c>
      <c r="D53" s="12" t="s">
        <v>411</v>
      </c>
      <c r="E53" s="12" t="s">
        <v>536</v>
      </c>
      <c r="F53" s="13" t="s">
        <v>57</v>
      </c>
      <c r="G53" s="12">
        <v>234</v>
      </c>
      <c r="H53" s="12">
        <v>7.02</v>
      </c>
      <c r="I53" s="12">
        <v>226.98</v>
      </c>
      <c r="J53" s="14">
        <v>1</v>
      </c>
      <c r="K53" s="14" t="s">
        <v>20</v>
      </c>
      <c r="L53" s="12" t="s">
        <v>413</v>
      </c>
      <c r="M53" s="15" t="s">
        <v>190</v>
      </c>
      <c r="N53" s="16" t="s">
        <v>415</v>
      </c>
      <c r="O53" s="12" t="s">
        <v>537</v>
      </c>
      <c r="P53" s="12" t="s">
        <v>538</v>
      </c>
      <c r="Q53" s="2" t="s">
        <v>418</v>
      </c>
    </row>
    <row r="54" s="2" customFormat="1" spans="1:17">
      <c r="A54" s="11">
        <v>53</v>
      </c>
      <c r="B54" s="12" t="s">
        <v>534</v>
      </c>
      <c r="C54" s="12" t="s">
        <v>539</v>
      </c>
      <c r="D54" s="12" t="s">
        <v>411</v>
      </c>
      <c r="E54" s="12" t="s">
        <v>427</v>
      </c>
      <c r="F54" s="13" t="s">
        <v>57</v>
      </c>
      <c r="G54" s="12">
        <v>189</v>
      </c>
      <c r="H54" s="12">
        <v>5.67</v>
      </c>
      <c r="I54" s="12">
        <v>183.33</v>
      </c>
      <c r="J54" s="14">
        <v>1</v>
      </c>
      <c r="K54" s="14" t="s">
        <v>20</v>
      </c>
      <c r="L54" s="12" t="s">
        <v>413</v>
      </c>
      <c r="M54" s="15" t="s">
        <v>190</v>
      </c>
      <c r="N54" s="16" t="s">
        <v>415</v>
      </c>
      <c r="O54" s="12" t="s">
        <v>540</v>
      </c>
      <c r="P54" s="12" t="s">
        <v>541</v>
      </c>
      <c r="Q54" s="2" t="s">
        <v>418</v>
      </c>
    </row>
    <row r="55" s="2" customFormat="1" spans="1:17">
      <c r="A55" s="11">
        <v>54</v>
      </c>
      <c r="B55" s="12" t="s">
        <v>534</v>
      </c>
      <c r="C55" s="12" t="s">
        <v>542</v>
      </c>
      <c r="D55" s="12" t="s">
        <v>411</v>
      </c>
      <c r="E55" s="12" t="s">
        <v>427</v>
      </c>
      <c r="F55" s="13" t="s">
        <v>57</v>
      </c>
      <c r="G55" s="12">
        <v>189</v>
      </c>
      <c r="H55" s="12">
        <v>5.67</v>
      </c>
      <c r="I55" s="12">
        <v>183.33</v>
      </c>
      <c r="J55" s="14">
        <v>1</v>
      </c>
      <c r="K55" s="14" t="s">
        <v>20</v>
      </c>
      <c r="L55" s="12" t="s">
        <v>413</v>
      </c>
      <c r="M55" s="15" t="s">
        <v>190</v>
      </c>
      <c r="N55" s="16" t="s">
        <v>415</v>
      </c>
      <c r="O55" s="12" t="s">
        <v>540</v>
      </c>
      <c r="P55" s="12" t="s">
        <v>541</v>
      </c>
      <c r="Q55" s="2" t="s">
        <v>418</v>
      </c>
    </row>
    <row r="56" s="2" customFormat="1" spans="1:17">
      <c r="A56" s="11">
        <v>55</v>
      </c>
      <c r="B56" s="12" t="s">
        <v>534</v>
      </c>
      <c r="C56" s="12" t="s">
        <v>543</v>
      </c>
      <c r="D56" s="12" t="s">
        <v>411</v>
      </c>
      <c r="E56" s="12" t="s">
        <v>544</v>
      </c>
      <c r="F56" s="13" t="s">
        <v>57</v>
      </c>
      <c r="G56" s="12">
        <v>309</v>
      </c>
      <c r="H56" s="12">
        <v>9.27</v>
      </c>
      <c r="I56" s="12">
        <v>299.73</v>
      </c>
      <c r="J56" s="14">
        <v>1</v>
      </c>
      <c r="K56" s="14" t="s">
        <v>20</v>
      </c>
      <c r="L56" s="12" t="s">
        <v>413</v>
      </c>
      <c r="M56" s="15" t="s">
        <v>190</v>
      </c>
      <c r="N56" s="16" t="s">
        <v>415</v>
      </c>
      <c r="O56" s="12" t="s">
        <v>545</v>
      </c>
      <c r="P56" s="12" t="s">
        <v>546</v>
      </c>
      <c r="Q56" s="2" t="s">
        <v>418</v>
      </c>
    </row>
    <row r="57" s="2" customFormat="1" spans="1:17">
      <c r="A57" s="11">
        <v>56</v>
      </c>
      <c r="B57" s="12" t="s">
        <v>534</v>
      </c>
      <c r="C57" s="12" t="s">
        <v>547</v>
      </c>
      <c r="D57" s="12" t="s">
        <v>429</v>
      </c>
      <c r="E57" s="12" t="s">
        <v>503</v>
      </c>
      <c r="F57" s="13" t="s">
        <v>57</v>
      </c>
      <c r="G57" s="12">
        <v>5797.09</v>
      </c>
      <c r="H57" s="12">
        <v>173.91</v>
      </c>
      <c r="I57" s="12">
        <v>5623.18</v>
      </c>
      <c r="J57" s="14">
        <v>1</v>
      </c>
      <c r="K57" s="14" t="s">
        <v>20</v>
      </c>
      <c r="L57" s="12" t="s">
        <v>413</v>
      </c>
      <c r="M57" s="15" t="s">
        <v>190</v>
      </c>
      <c r="N57" s="16" t="s">
        <v>415</v>
      </c>
      <c r="O57" s="12" t="s">
        <v>548</v>
      </c>
      <c r="P57" s="12" t="s">
        <v>549</v>
      </c>
      <c r="Q57" s="2" t="s">
        <v>418</v>
      </c>
    </row>
    <row r="58" s="2" customFormat="1" spans="1:17">
      <c r="A58" s="11">
        <v>57</v>
      </c>
      <c r="B58" s="12" t="s">
        <v>534</v>
      </c>
      <c r="C58" s="12" t="s">
        <v>550</v>
      </c>
      <c r="D58" s="12" t="s">
        <v>429</v>
      </c>
      <c r="E58" s="12" t="s">
        <v>269</v>
      </c>
      <c r="F58" s="13" t="s">
        <v>56</v>
      </c>
      <c r="G58" s="12">
        <v>3655.19</v>
      </c>
      <c r="H58" s="12">
        <v>109.66</v>
      </c>
      <c r="I58" s="12">
        <v>3545.53</v>
      </c>
      <c r="J58" s="14">
        <v>1</v>
      </c>
      <c r="K58" s="14" t="s">
        <v>20</v>
      </c>
      <c r="L58" s="12" t="s">
        <v>413</v>
      </c>
      <c r="M58" s="15" t="s">
        <v>270</v>
      </c>
      <c r="N58" s="16" t="s">
        <v>415</v>
      </c>
      <c r="O58" s="12" t="s">
        <v>551</v>
      </c>
      <c r="P58" s="12" t="s">
        <v>552</v>
      </c>
      <c r="Q58" s="2" t="s">
        <v>418</v>
      </c>
    </row>
    <row r="59" s="2" customFormat="1" spans="1:17">
      <c r="A59" s="11">
        <v>58</v>
      </c>
      <c r="B59" s="12" t="s">
        <v>534</v>
      </c>
      <c r="C59" s="12" t="s">
        <v>553</v>
      </c>
      <c r="D59" s="12" t="s">
        <v>411</v>
      </c>
      <c r="E59" s="12" t="s">
        <v>427</v>
      </c>
      <c r="F59" s="13" t="s">
        <v>57</v>
      </c>
      <c r="G59" s="12">
        <v>291</v>
      </c>
      <c r="H59" s="12">
        <v>8.73</v>
      </c>
      <c r="I59" s="12">
        <v>282.27</v>
      </c>
      <c r="J59" s="14">
        <v>1</v>
      </c>
      <c r="K59" s="14" t="s">
        <v>20</v>
      </c>
      <c r="L59" s="12" t="s">
        <v>413</v>
      </c>
      <c r="M59" s="15" t="s">
        <v>190</v>
      </c>
      <c r="N59" s="16" t="s">
        <v>415</v>
      </c>
      <c r="O59" s="12" t="s">
        <v>554</v>
      </c>
      <c r="P59" s="12" t="s">
        <v>555</v>
      </c>
      <c r="Q59" s="2" t="s">
        <v>418</v>
      </c>
    </row>
    <row r="60" s="2" customFormat="1" spans="1:17">
      <c r="A60" s="11">
        <v>59</v>
      </c>
      <c r="B60" s="12" t="s">
        <v>534</v>
      </c>
      <c r="C60" s="12" t="s">
        <v>556</v>
      </c>
      <c r="D60" s="12" t="s">
        <v>411</v>
      </c>
      <c r="E60" s="12" t="s">
        <v>427</v>
      </c>
      <c r="F60" s="13" t="s">
        <v>57</v>
      </c>
      <c r="G60" s="12">
        <v>291</v>
      </c>
      <c r="H60" s="12">
        <v>8.73</v>
      </c>
      <c r="I60" s="12">
        <v>282.27</v>
      </c>
      <c r="J60" s="14">
        <v>1</v>
      </c>
      <c r="K60" s="14" t="s">
        <v>20</v>
      </c>
      <c r="L60" s="12" t="s">
        <v>413</v>
      </c>
      <c r="M60" s="15" t="s">
        <v>190</v>
      </c>
      <c r="N60" s="16" t="s">
        <v>415</v>
      </c>
      <c r="O60" s="12" t="s">
        <v>554</v>
      </c>
      <c r="P60" s="12" t="s">
        <v>555</v>
      </c>
      <c r="Q60" s="2" t="s">
        <v>418</v>
      </c>
    </row>
    <row r="61" s="2" customFormat="1" spans="1:17">
      <c r="A61" s="11">
        <v>60</v>
      </c>
      <c r="B61" s="12" t="s">
        <v>534</v>
      </c>
      <c r="C61" s="12" t="s">
        <v>557</v>
      </c>
      <c r="D61" s="12" t="s">
        <v>411</v>
      </c>
      <c r="E61" s="12" t="s">
        <v>427</v>
      </c>
      <c r="F61" s="13" t="s">
        <v>57</v>
      </c>
      <c r="G61" s="12">
        <v>291</v>
      </c>
      <c r="H61" s="12">
        <v>8.73</v>
      </c>
      <c r="I61" s="12">
        <v>282.27</v>
      </c>
      <c r="J61" s="14">
        <v>1</v>
      </c>
      <c r="K61" s="14" t="s">
        <v>20</v>
      </c>
      <c r="L61" s="12" t="s">
        <v>413</v>
      </c>
      <c r="M61" s="15" t="s">
        <v>190</v>
      </c>
      <c r="N61" s="16" t="s">
        <v>415</v>
      </c>
      <c r="O61" s="12" t="s">
        <v>558</v>
      </c>
      <c r="P61" s="12" t="s">
        <v>559</v>
      </c>
      <c r="Q61" s="2" t="s">
        <v>418</v>
      </c>
    </row>
    <row r="62" s="2" customFormat="1" spans="1:17">
      <c r="A62" s="11">
        <v>61</v>
      </c>
      <c r="B62" s="12" t="s">
        <v>169</v>
      </c>
      <c r="C62" s="12" t="s">
        <v>560</v>
      </c>
      <c r="D62" s="12" t="s">
        <v>411</v>
      </c>
      <c r="E62" s="12" t="s">
        <v>451</v>
      </c>
      <c r="F62" s="13" t="s">
        <v>57</v>
      </c>
      <c r="G62" s="12">
        <v>4256.27</v>
      </c>
      <c r="H62" s="12">
        <v>127.69</v>
      </c>
      <c r="I62" s="12">
        <v>4128.58</v>
      </c>
      <c r="J62" s="14">
        <v>1</v>
      </c>
      <c r="K62" s="14" t="s">
        <v>20</v>
      </c>
      <c r="L62" s="12" t="s">
        <v>413</v>
      </c>
      <c r="M62" s="15" t="s">
        <v>190</v>
      </c>
      <c r="N62" s="16" t="s">
        <v>415</v>
      </c>
      <c r="O62" s="12" t="s">
        <v>561</v>
      </c>
      <c r="P62" s="12" t="s">
        <v>562</v>
      </c>
      <c r="Q62" s="2" t="s">
        <v>418</v>
      </c>
    </row>
    <row r="63" s="2" customFormat="1" spans="1:17">
      <c r="A63" s="11">
        <v>62</v>
      </c>
      <c r="B63" s="12" t="s">
        <v>169</v>
      </c>
      <c r="C63" s="12" t="s">
        <v>563</v>
      </c>
      <c r="D63" s="12" t="s">
        <v>411</v>
      </c>
      <c r="E63" s="12" t="s">
        <v>451</v>
      </c>
      <c r="F63" s="13" t="s">
        <v>57</v>
      </c>
      <c r="G63" s="12">
        <v>4761.09</v>
      </c>
      <c r="H63" s="12">
        <v>142.83</v>
      </c>
      <c r="I63" s="12">
        <v>4618.26</v>
      </c>
      <c r="J63" s="14">
        <v>1</v>
      </c>
      <c r="K63" s="14" t="s">
        <v>20</v>
      </c>
      <c r="L63" s="12" t="s">
        <v>413</v>
      </c>
      <c r="M63" s="15" t="s">
        <v>190</v>
      </c>
      <c r="N63" s="16" t="s">
        <v>415</v>
      </c>
      <c r="O63" s="12" t="s">
        <v>564</v>
      </c>
      <c r="P63" s="12" t="s">
        <v>565</v>
      </c>
      <c r="Q63" s="2" t="s">
        <v>418</v>
      </c>
    </row>
    <row r="64" s="2" customFormat="1" spans="1:17">
      <c r="A64" s="11">
        <v>63</v>
      </c>
      <c r="B64" s="12" t="s">
        <v>169</v>
      </c>
      <c r="C64" s="12" t="s">
        <v>566</v>
      </c>
      <c r="D64" s="12" t="s">
        <v>411</v>
      </c>
      <c r="E64" s="12" t="s">
        <v>451</v>
      </c>
      <c r="F64" s="13" t="s">
        <v>57</v>
      </c>
      <c r="G64" s="12">
        <v>315</v>
      </c>
      <c r="H64" s="12">
        <v>9.45</v>
      </c>
      <c r="I64" s="12">
        <v>305.55</v>
      </c>
      <c r="J64" s="14">
        <v>1</v>
      </c>
      <c r="K64" s="14" t="s">
        <v>20</v>
      </c>
      <c r="L64" s="12" t="s">
        <v>413</v>
      </c>
      <c r="M64" s="15" t="s">
        <v>190</v>
      </c>
      <c r="N64" s="16" t="s">
        <v>415</v>
      </c>
      <c r="O64" s="12" t="s">
        <v>567</v>
      </c>
      <c r="P64" s="12" t="s">
        <v>568</v>
      </c>
      <c r="Q64" s="2" t="s">
        <v>418</v>
      </c>
    </row>
    <row r="65" s="2" customFormat="1" spans="1:17">
      <c r="A65" s="11">
        <v>64</v>
      </c>
      <c r="B65" s="12" t="s">
        <v>169</v>
      </c>
      <c r="C65" s="12" t="s">
        <v>569</v>
      </c>
      <c r="D65" s="12" t="s">
        <v>411</v>
      </c>
      <c r="E65" s="12" t="s">
        <v>451</v>
      </c>
      <c r="F65" s="13" t="s">
        <v>57</v>
      </c>
      <c r="G65" s="12">
        <v>315</v>
      </c>
      <c r="H65" s="12">
        <v>9.45</v>
      </c>
      <c r="I65" s="12">
        <v>305.55</v>
      </c>
      <c r="J65" s="14">
        <v>1</v>
      </c>
      <c r="K65" s="14" t="s">
        <v>20</v>
      </c>
      <c r="L65" s="12" t="s">
        <v>413</v>
      </c>
      <c r="M65" s="15" t="s">
        <v>190</v>
      </c>
      <c r="N65" s="16" t="s">
        <v>415</v>
      </c>
      <c r="O65" s="12" t="s">
        <v>567</v>
      </c>
      <c r="P65" s="12" t="s">
        <v>568</v>
      </c>
      <c r="Q65" s="2" t="s">
        <v>418</v>
      </c>
    </row>
    <row r="66" s="2" customFormat="1" spans="1:17">
      <c r="A66" s="11">
        <v>65</v>
      </c>
      <c r="B66" s="12" t="s">
        <v>169</v>
      </c>
      <c r="C66" s="12" t="s">
        <v>570</v>
      </c>
      <c r="D66" s="12" t="s">
        <v>429</v>
      </c>
      <c r="E66" s="12" t="s">
        <v>503</v>
      </c>
      <c r="F66" s="13" t="s">
        <v>57</v>
      </c>
      <c r="G66" s="12">
        <v>7384.17</v>
      </c>
      <c r="H66" s="12">
        <v>221.53</v>
      </c>
      <c r="I66" s="12">
        <v>7162.64</v>
      </c>
      <c r="J66" s="14">
        <v>1</v>
      </c>
      <c r="K66" s="14" t="s">
        <v>20</v>
      </c>
      <c r="L66" s="12" t="s">
        <v>413</v>
      </c>
      <c r="M66" s="15" t="s">
        <v>190</v>
      </c>
      <c r="N66" s="16" t="s">
        <v>415</v>
      </c>
      <c r="O66" s="12" t="s">
        <v>571</v>
      </c>
      <c r="P66" s="12" t="s">
        <v>572</v>
      </c>
      <c r="Q66" s="2" t="s">
        <v>418</v>
      </c>
    </row>
    <row r="67" s="2" customFormat="1" spans="1:17">
      <c r="A67" s="11">
        <v>66</v>
      </c>
      <c r="B67" s="12" t="s">
        <v>169</v>
      </c>
      <c r="C67" s="12" t="s">
        <v>573</v>
      </c>
      <c r="D67" s="12" t="s">
        <v>411</v>
      </c>
      <c r="E67" s="12" t="s">
        <v>236</v>
      </c>
      <c r="F67" s="13" t="s">
        <v>57</v>
      </c>
      <c r="G67" s="12">
        <v>231.75</v>
      </c>
      <c r="H67" s="12">
        <v>6.95</v>
      </c>
      <c r="I67" s="12">
        <v>224.8</v>
      </c>
      <c r="J67" s="14">
        <v>1</v>
      </c>
      <c r="K67" s="14" t="s">
        <v>20</v>
      </c>
      <c r="L67" s="12" t="s">
        <v>413</v>
      </c>
      <c r="M67" s="15" t="s">
        <v>190</v>
      </c>
      <c r="N67" s="16" t="s">
        <v>415</v>
      </c>
      <c r="O67" s="12" t="s">
        <v>574</v>
      </c>
      <c r="P67" s="12" t="s">
        <v>575</v>
      </c>
      <c r="Q67" s="2" t="s">
        <v>418</v>
      </c>
    </row>
    <row r="68" s="2" customFormat="1" spans="1:17">
      <c r="A68" s="11">
        <v>67</v>
      </c>
      <c r="B68" s="12" t="s">
        <v>169</v>
      </c>
      <c r="C68" s="12" t="s">
        <v>576</v>
      </c>
      <c r="D68" s="12" t="s">
        <v>429</v>
      </c>
      <c r="E68" s="12" t="s">
        <v>503</v>
      </c>
      <c r="F68" s="13" t="s">
        <v>57</v>
      </c>
      <c r="G68" s="12">
        <v>6207.03</v>
      </c>
      <c r="H68" s="12">
        <v>186.21</v>
      </c>
      <c r="I68" s="12">
        <v>6020.82</v>
      </c>
      <c r="J68" s="14">
        <v>1</v>
      </c>
      <c r="K68" s="14" t="s">
        <v>20</v>
      </c>
      <c r="L68" s="12" t="s">
        <v>413</v>
      </c>
      <c r="M68" s="15" t="s">
        <v>190</v>
      </c>
      <c r="N68" s="16" t="s">
        <v>415</v>
      </c>
      <c r="O68" s="12" t="s">
        <v>577</v>
      </c>
      <c r="P68" s="12" t="s">
        <v>578</v>
      </c>
      <c r="Q68" s="2" t="s">
        <v>418</v>
      </c>
    </row>
    <row r="69" s="2" customFormat="1" spans="1:17">
      <c r="A69" s="11">
        <v>68</v>
      </c>
      <c r="B69" s="12" t="s">
        <v>169</v>
      </c>
      <c r="C69" s="12" t="s">
        <v>579</v>
      </c>
      <c r="D69" s="12" t="s">
        <v>429</v>
      </c>
      <c r="E69" s="12" t="s">
        <v>503</v>
      </c>
      <c r="F69" s="13" t="s">
        <v>57</v>
      </c>
      <c r="G69" s="12">
        <v>5977.44</v>
      </c>
      <c r="H69" s="12">
        <v>179.32</v>
      </c>
      <c r="I69" s="12">
        <v>5798.12</v>
      </c>
      <c r="J69" s="14">
        <v>1</v>
      </c>
      <c r="K69" s="14" t="s">
        <v>20</v>
      </c>
      <c r="L69" s="12" t="s">
        <v>413</v>
      </c>
      <c r="M69" s="15" t="s">
        <v>190</v>
      </c>
      <c r="N69" s="16" t="s">
        <v>415</v>
      </c>
      <c r="O69" s="12" t="s">
        <v>580</v>
      </c>
      <c r="P69" s="12" t="s">
        <v>581</v>
      </c>
      <c r="Q69" s="2" t="s">
        <v>418</v>
      </c>
    </row>
    <row r="70" s="2" customFormat="1" spans="1:17">
      <c r="A70" s="11">
        <v>69</v>
      </c>
      <c r="B70" s="12" t="s">
        <v>169</v>
      </c>
      <c r="C70" s="12" t="s">
        <v>582</v>
      </c>
      <c r="D70" s="12" t="s">
        <v>429</v>
      </c>
      <c r="E70" s="12" t="s">
        <v>503</v>
      </c>
      <c r="F70" s="13" t="s">
        <v>57</v>
      </c>
      <c r="G70" s="12">
        <v>6104.96</v>
      </c>
      <c r="H70" s="12">
        <v>183.15</v>
      </c>
      <c r="I70" s="12">
        <v>5921.81</v>
      </c>
      <c r="J70" s="14">
        <v>1</v>
      </c>
      <c r="K70" s="14" t="s">
        <v>20</v>
      </c>
      <c r="L70" s="12" t="s">
        <v>413</v>
      </c>
      <c r="M70" s="15" t="s">
        <v>190</v>
      </c>
      <c r="N70" s="16" t="s">
        <v>415</v>
      </c>
      <c r="O70" s="12" t="s">
        <v>583</v>
      </c>
      <c r="P70" s="12" t="s">
        <v>584</v>
      </c>
      <c r="Q70" s="2" t="s">
        <v>418</v>
      </c>
    </row>
    <row r="71" s="2" customFormat="1" spans="1:17">
      <c r="A71" s="11">
        <v>70</v>
      </c>
      <c r="B71" s="12" t="s">
        <v>169</v>
      </c>
      <c r="C71" s="12" t="s">
        <v>585</v>
      </c>
      <c r="D71" s="12" t="s">
        <v>429</v>
      </c>
      <c r="E71" s="12" t="s">
        <v>503</v>
      </c>
      <c r="F71" s="13" t="s">
        <v>57</v>
      </c>
      <c r="G71" s="12">
        <v>9035.97</v>
      </c>
      <c r="H71" s="12">
        <v>271.08</v>
      </c>
      <c r="I71" s="12">
        <v>8764.89</v>
      </c>
      <c r="J71" s="14">
        <v>1</v>
      </c>
      <c r="K71" s="14" t="s">
        <v>20</v>
      </c>
      <c r="L71" s="12" t="s">
        <v>413</v>
      </c>
      <c r="M71" s="15" t="s">
        <v>190</v>
      </c>
      <c r="N71" s="16" t="s">
        <v>415</v>
      </c>
      <c r="O71" s="12" t="s">
        <v>586</v>
      </c>
      <c r="P71" s="12" t="s">
        <v>587</v>
      </c>
      <c r="Q71" s="2" t="s">
        <v>418</v>
      </c>
    </row>
    <row r="72" s="2" customFormat="1" spans="1:17">
      <c r="A72" s="11">
        <v>71</v>
      </c>
      <c r="B72" s="12" t="s">
        <v>169</v>
      </c>
      <c r="C72" s="12" t="s">
        <v>588</v>
      </c>
      <c r="D72" s="12" t="s">
        <v>411</v>
      </c>
      <c r="E72" s="12" t="s">
        <v>236</v>
      </c>
      <c r="F72" s="13" t="s">
        <v>57</v>
      </c>
      <c r="G72" s="12">
        <v>257.5</v>
      </c>
      <c r="H72" s="12">
        <v>7.73</v>
      </c>
      <c r="I72" s="12">
        <v>249.77</v>
      </c>
      <c r="J72" s="14">
        <v>1</v>
      </c>
      <c r="K72" s="14" t="s">
        <v>20</v>
      </c>
      <c r="L72" s="12" t="s">
        <v>413</v>
      </c>
      <c r="M72" s="15" t="s">
        <v>190</v>
      </c>
      <c r="N72" s="16" t="s">
        <v>415</v>
      </c>
      <c r="O72" s="12" t="s">
        <v>589</v>
      </c>
      <c r="P72" s="12" t="s">
        <v>590</v>
      </c>
      <c r="Q72" s="2" t="s">
        <v>418</v>
      </c>
    </row>
    <row r="73" s="2" customFormat="1" spans="1:17">
      <c r="A73" s="11">
        <v>72</v>
      </c>
      <c r="B73" s="12" t="s">
        <v>169</v>
      </c>
      <c r="C73" s="12" t="s">
        <v>591</v>
      </c>
      <c r="D73" s="12" t="s">
        <v>411</v>
      </c>
      <c r="E73" s="12" t="s">
        <v>236</v>
      </c>
      <c r="F73" s="13" t="s">
        <v>57</v>
      </c>
      <c r="G73" s="12">
        <v>103</v>
      </c>
      <c r="H73" s="12">
        <v>3.09</v>
      </c>
      <c r="I73" s="12">
        <v>99.91</v>
      </c>
      <c r="J73" s="14">
        <v>1</v>
      </c>
      <c r="K73" s="14" t="s">
        <v>20</v>
      </c>
      <c r="L73" s="12" t="s">
        <v>413</v>
      </c>
      <c r="M73" s="15" t="s">
        <v>190</v>
      </c>
      <c r="N73" s="16" t="s">
        <v>415</v>
      </c>
      <c r="O73" s="12" t="s">
        <v>589</v>
      </c>
      <c r="P73" s="12" t="s">
        <v>590</v>
      </c>
      <c r="Q73" s="2" t="s">
        <v>418</v>
      </c>
    </row>
    <row r="74" s="2" customFormat="1" spans="1:17">
      <c r="A74" s="11">
        <v>73</v>
      </c>
      <c r="B74" s="12" t="s">
        <v>169</v>
      </c>
      <c r="C74" s="12" t="s">
        <v>592</v>
      </c>
      <c r="D74" s="12" t="s">
        <v>411</v>
      </c>
      <c r="E74" s="12" t="s">
        <v>427</v>
      </c>
      <c r="F74" s="13" t="s">
        <v>57</v>
      </c>
      <c r="G74" s="12">
        <v>873</v>
      </c>
      <c r="H74" s="12">
        <v>26.19</v>
      </c>
      <c r="I74" s="12">
        <v>846.81</v>
      </c>
      <c r="J74" s="14">
        <v>1</v>
      </c>
      <c r="K74" s="14" t="s">
        <v>20</v>
      </c>
      <c r="L74" s="12" t="s">
        <v>413</v>
      </c>
      <c r="M74" s="15" t="s">
        <v>190</v>
      </c>
      <c r="N74" s="16" t="s">
        <v>415</v>
      </c>
      <c r="O74" s="12" t="s">
        <v>593</v>
      </c>
      <c r="P74" s="12" t="s">
        <v>594</v>
      </c>
      <c r="Q74" s="2" t="s">
        <v>418</v>
      </c>
    </row>
    <row r="75" s="2" customFormat="1" spans="1:17">
      <c r="A75" s="11">
        <v>74</v>
      </c>
      <c r="B75" s="12" t="s">
        <v>169</v>
      </c>
      <c r="C75" s="12" t="s">
        <v>595</v>
      </c>
      <c r="D75" s="12" t="s">
        <v>411</v>
      </c>
      <c r="E75" s="12" t="s">
        <v>427</v>
      </c>
      <c r="F75" s="13" t="s">
        <v>57</v>
      </c>
      <c r="G75" s="12">
        <v>873</v>
      </c>
      <c r="H75" s="12">
        <v>26.19</v>
      </c>
      <c r="I75" s="12">
        <v>846.81</v>
      </c>
      <c r="J75" s="14">
        <v>1</v>
      </c>
      <c r="K75" s="14" t="s">
        <v>20</v>
      </c>
      <c r="L75" s="12" t="s">
        <v>413</v>
      </c>
      <c r="M75" s="15" t="s">
        <v>190</v>
      </c>
      <c r="N75" s="16" t="s">
        <v>415</v>
      </c>
      <c r="O75" s="12" t="s">
        <v>593</v>
      </c>
      <c r="P75" s="12" t="s">
        <v>594</v>
      </c>
      <c r="Q75" s="2" t="s">
        <v>418</v>
      </c>
    </row>
    <row r="76" s="2" customFormat="1" spans="1:17">
      <c r="A76" s="11">
        <v>75</v>
      </c>
      <c r="B76" s="12" t="s">
        <v>169</v>
      </c>
      <c r="C76" s="12" t="s">
        <v>596</v>
      </c>
      <c r="D76" s="12" t="s">
        <v>411</v>
      </c>
      <c r="E76" s="12" t="s">
        <v>427</v>
      </c>
      <c r="F76" s="13" t="s">
        <v>57</v>
      </c>
      <c r="G76" s="12">
        <v>257.5</v>
      </c>
      <c r="H76" s="12">
        <v>7.73</v>
      </c>
      <c r="I76" s="12">
        <v>249.77</v>
      </c>
      <c r="J76" s="14">
        <v>1</v>
      </c>
      <c r="K76" s="14" t="s">
        <v>20</v>
      </c>
      <c r="L76" s="12" t="s">
        <v>413</v>
      </c>
      <c r="M76" s="15" t="s">
        <v>190</v>
      </c>
      <c r="N76" s="16" t="s">
        <v>415</v>
      </c>
      <c r="O76" s="12" t="s">
        <v>597</v>
      </c>
      <c r="P76" s="12" t="s">
        <v>598</v>
      </c>
      <c r="Q76" s="2" t="s">
        <v>418</v>
      </c>
    </row>
    <row r="77" s="2" customFormat="1" spans="1:17">
      <c r="A77" s="11">
        <v>76</v>
      </c>
      <c r="B77" s="12" t="s">
        <v>169</v>
      </c>
      <c r="C77" s="12" t="s">
        <v>599</v>
      </c>
      <c r="D77" s="12" t="s">
        <v>411</v>
      </c>
      <c r="E77" s="12" t="s">
        <v>427</v>
      </c>
      <c r="F77" s="13" t="s">
        <v>57</v>
      </c>
      <c r="G77" s="12">
        <v>873</v>
      </c>
      <c r="H77" s="12">
        <v>26.19</v>
      </c>
      <c r="I77" s="12">
        <v>846.81</v>
      </c>
      <c r="J77" s="14">
        <v>1</v>
      </c>
      <c r="K77" s="14" t="s">
        <v>20</v>
      </c>
      <c r="L77" s="12" t="s">
        <v>413</v>
      </c>
      <c r="M77" s="15" t="s">
        <v>190</v>
      </c>
      <c r="N77" s="16" t="s">
        <v>415</v>
      </c>
      <c r="O77" s="12" t="s">
        <v>600</v>
      </c>
      <c r="P77" s="12" t="s">
        <v>601</v>
      </c>
      <c r="Q77" s="2" t="s">
        <v>418</v>
      </c>
    </row>
    <row r="78" s="2" customFormat="1" spans="1:17">
      <c r="A78" s="11">
        <v>77</v>
      </c>
      <c r="B78" s="12" t="s">
        <v>169</v>
      </c>
      <c r="C78" s="12" t="s">
        <v>602</v>
      </c>
      <c r="D78" s="12" t="s">
        <v>411</v>
      </c>
      <c r="E78" s="12" t="s">
        <v>427</v>
      </c>
      <c r="F78" s="13" t="s">
        <v>56</v>
      </c>
      <c r="G78" s="12">
        <v>2769.25</v>
      </c>
      <c r="H78" s="12">
        <v>83.08</v>
      </c>
      <c r="I78" s="12">
        <v>2686.17</v>
      </c>
      <c r="J78" s="14">
        <v>1</v>
      </c>
      <c r="K78" s="14" t="s">
        <v>20</v>
      </c>
      <c r="L78" s="12" t="s">
        <v>413</v>
      </c>
      <c r="M78" s="15" t="s">
        <v>270</v>
      </c>
      <c r="N78" s="16" t="s">
        <v>415</v>
      </c>
      <c r="O78" s="12" t="s">
        <v>603</v>
      </c>
      <c r="P78" s="12" t="s">
        <v>604</v>
      </c>
      <c r="Q78" s="2" t="s">
        <v>418</v>
      </c>
    </row>
    <row r="79" s="2" customFormat="1" spans="1:17">
      <c r="A79" s="11">
        <v>78</v>
      </c>
      <c r="B79" s="12" t="s">
        <v>169</v>
      </c>
      <c r="C79" s="12" t="s">
        <v>605</v>
      </c>
      <c r="D79" s="12" t="s">
        <v>411</v>
      </c>
      <c r="E79" s="12" t="s">
        <v>427</v>
      </c>
      <c r="F79" s="13" t="s">
        <v>57</v>
      </c>
      <c r="G79" s="12">
        <v>103</v>
      </c>
      <c r="H79" s="12">
        <v>3.09</v>
      </c>
      <c r="I79" s="12">
        <v>99.91</v>
      </c>
      <c r="J79" s="14">
        <v>1</v>
      </c>
      <c r="K79" s="14" t="s">
        <v>20</v>
      </c>
      <c r="L79" s="12" t="s">
        <v>413</v>
      </c>
      <c r="M79" s="15" t="s">
        <v>190</v>
      </c>
      <c r="N79" s="16" t="s">
        <v>415</v>
      </c>
      <c r="O79" s="12" t="s">
        <v>606</v>
      </c>
      <c r="P79" s="12" t="s">
        <v>607</v>
      </c>
      <c r="Q79" s="2" t="s">
        <v>418</v>
      </c>
    </row>
    <row r="80" s="2" customFormat="1" spans="1:17">
      <c r="A80" s="11">
        <v>79</v>
      </c>
      <c r="B80" s="12" t="s">
        <v>169</v>
      </c>
      <c r="C80" s="12" t="s">
        <v>608</v>
      </c>
      <c r="D80" s="12" t="s">
        <v>411</v>
      </c>
      <c r="E80" s="12" t="s">
        <v>427</v>
      </c>
      <c r="F80" s="13" t="s">
        <v>57</v>
      </c>
      <c r="G80" s="12">
        <v>154.5</v>
      </c>
      <c r="H80" s="12">
        <v>4.64</v>
      </c>
      <c r="I80" s="12">
        <v>149.86</v>
      </c>
      <c r="J80" s="14">
        <v>1</v>
      </c>
      <c r="K80" s="14" t="s">
        <v>20</v>
      </c>
      <c r="L80" s="12" t="s">
        <v>413</v>
      </c>
      <c r="M80" s="15" t="s">
        <v>190</v>
      </c>
      <c r="N80" s="16" t="s">
        <v>415</v>
      </c>
      <c r="O80" s="12" t="s">
        <v>609</v>
      </c>
      <c r="P80" s="12" t="s">
        <v>610</v>
      </c>
      <c r="Q80" s="2" t="s">
        <v>418</v>
      </c>
    </row>
    <row r="81" s="2" customFormat="1" spans="1:17">
      <c r="A81" s="11">
        <v>80</v>
      </c>
      <c r="B81" s="12" t="s">
        <v>169</v>
      </c>
      <c r="C81" s="12" t="s">
        <v>611</v>
      </c>
      <c r="D81" s="12" t="s">
        <v>411</v>
      </c>
      <c r="E81" s="12" t="s">
        <v>427</v>
      </c>
      <c r="F81" s="13" t="s">
        <v>57</v>
      </c>
      <c r="G81" s="12">
        <v>890.12</v>
      </c>
      <c r="H81" s="12">
        <v>26.7</v>
      </c>
      <c r="I81" s="12">
        <v>863.42</v>
      </c>
      <c r="J81" s="14">
        <v>1</v>
      </c>
      <c r="K81" s="14" t="s">
        <v>20</v>
      </c>
      <c r="L81" s="12" t="s">
        <v>413</v>
      </c>
      <c r="M81" s="15" t="s">
        <v>190</v>
      </c>
      <c r="N81" s="16" t="s">
        <v>415</v>
      </c>
      <c r="O81" s="12" t="s">
        <v>612</v>
      </c>
      <c r="P81" s="12" t="s">
        <v>613</v>
      </c>
      <c r="Q81" s="2" t="s">
        <v>418</v>
      </c>
    </row>
    <row r="82" s="2" customFormat="1" spans="1:17">
      <c r="A82" s="11">
        <v>81</v>
      </c>
      <c r="B82" s="12" t="s">
        <v>169</v>
      </c>
      <c r="C82" s="12" t="s">
        <v>614</v>
      </c>
      <c r="D82" s="12" t="s">
        <v>411</v>
      </c>
      <c r="E82" s="12" t="s">
        <v>427</v>
      </c>
      <c r="F82" s="13" t="s">
        <v>57</v>
      </c>
      <c r="G82" s="12">
        <v>890.12</v>
      </c>
      <c r="H82" s="12">
        <v>26.7</v>
      </c>
      <c r="I82" s="12">
        <v>863.42</v>
      </c>
      <c r="J82" s="14">
        <v>1</v>
      </c>
      <c r="K82" s="14" t="s">
        <v>20</v>
      </c>
      <c r="L82" s="12" t="s">
        <v>413</v>
      </c>
      <c r="M82" s="15" t="s">
        <v>190</v>
      </c>
      <c r="N82" s="16" t="s">
        <v>415</v>
      </c>
      <c r="O82" s="12" t="s">
        <v>612</v>
      </c>
      <c r="P82" s="12" t="s">
        <v>613</v>
      </c>
      <c r="Q82" s="2" t="s">
        <v>418</v>
      </c>
    </row>
    <row r="83" s="2" customFormat="1" spans="1:17">
      <c r="A83" s="11">
        <v>82</v>
      </c>
      <c r="B83" s="12" t="s">
        <v>169</v>
      </c>
      <c r="C83" s="12" t="s">
        <v>615</v>
      </c>
      <c r="D83" s="12" t="s">
        <v>411</v>
      </c>
      <c r="E83" s="12" t="s">
        <v>451</v>
      </c>
      <c r="F83" s="13" t="s">
        <v>57</v>
      </c>
      <c r="G83" s="12">
        <v>315</v>
      </c>
      <c r="H83" s="12">
        <v>9.45</v>
      </c>
      <c r="I83" s="12">
        <v>305.55</v>
      </c>
      <c r="J83" s="14">
        <v>1</v>
      </c>
      <c r="K83" s="14" t="s">
        <v>20</v>
      </c>
      <c r="L83" s="12" t="s">
        <v>413</v>
      </c>
      <c r="M83" s="15" t="s">
        <v>190</v>
      </c>
      <c r="N83" s="16" t="s">
        <v>415</v>
      </c>
      <c r="O83" s="12" t="s">
        <v>616</v>
      </c>
      <c r="P83" s="12" t="s">
        <v>617</v>
      </c>
      <c r="Q83" s="2" t="s">
        <v>418</v>
      </c>
    </row>
    <row r="84" s="2" customFormat="1" spans="1:17">
      <c r="A84" s="11">
        <v>83</v>
      </c>
      <c r="B84" s="12" t="s">
        <v>169</v>
      </c>
      <c r="C84" s="12" t="s">
        <v>618</v>
      </c>
      <c r="D84" s="12" t="s">
        <v>411</v>
      </c>
      <c r="E84" s="12" t="s">
        <v>451</v>
      </c>
      <c r="F84" s="13" t="s">
        <v>57</v>
      </c>
      <c r="G84" s="12">
        <v>315</v>
      </c>
      <c r="H84" s="12">
        <v>9.45</v>
      </c>
      <c r="I84" s="12">
        <v>305.55</v>
      </c>
      <c r="J84" s="14">
        <v>1</v>
      </c>
      <c r="K84" s="14" t="s">
        <v>20</v>
      </c>
      <c r="L84" s="12" t="s">
        <v>413</v>
      </c>
      <c r="M84" s="15" t="s">
        <v>190</v>
      </c>
      <c r="N84" s="16" t="s">
        <v>415</v>
      </c>
      <c r="O84" s="12" t="s">
        <v>616</v>
      </c>
      <c r="P84" s="12" t="s">
        <v>617</v>
      </c>
      <c r="Q84" s="2" t="s">
        <v>418</v>
      </c>
    </row>
    <row r="85" s="2" customFormat="1" spans="1:17">
      <c r="A85" s="11">
        <v>84</v>
      </c>
      <c r="B85" s="12" t="s">
        <v>169</v>
      </c>
      <c r="C85" s="12" t="s">
        <v>619</v>
      </c>
      <c r="D85" s="12" t="s">
        <v>429</v>
      </c>
      <c r="E85" s="12" t="s">
        <v>503</v>
      </c>
      <c r="F85" s="13" t="s">
        <v>57</v>
      </c>
      <c r="G85" s="12">
        <v>6012.62</v>
      </c>
      <c r="H85" s="12">
        <v>180.38</v>
      </c>
      <c r="I85" s="12">
        <v>5832.24</v>
      </c>
      <c r="J85" s="14">
        <v>1</v>
      </c>
      <c r="K85" s="14" t="s">
        <v>20</v>
      </c>
      <c r="L85" s="12" t="s">
        <v>413</v>
      </c>
      <c r="M85" s="15" t="s">
        <v>190</v>
      </c>
      <c r="N85" s="16" t="s">
        <v>415</v>
      </c>
      <c r="O85" s="12" t="s">
        <v>620</v>
      </c>
      <c r="P85" s="12" t="s">
        <v>621</v>
      </c>
      <c r="Q85" s="2" t="s">
        <v>418</v>
      </c>
    </row>
    <row r="86" s="2" customFormat="1" spans="1:17">
      <c r="A86" s="11">
        <v>85</v>
      </c>
      <c r="B86" s="12" t="s">
        <v>169</v>
      </c>
      <c r="C86" s="12" t="s">
        <v>622</v>
      </c>
      <c r="D86" s="12" t="s">
        <v>411</v>
      </c>
      <c r="E86" s="12" t="s">
        <v>451</v>
      </c>
      <c r="F86" s="13" t="s">
        <v>55</v>
      </c>
      <c r="G86" s="12">
        <v>315</v>
      </c>
      <c r="H86" s="12">
        <v>9.45</v>
      </c>
      <c r="I86" s="12">
        <v>305.55</v>
      </c>
      <c r="J86" s="14">
        <v>1</v>
      </c>
      <c r="K86" s="14" t="s">
        <v>20</v>
      </c>
      <c r="L86" s="12" t="s">
        <v>413</v>
      </c>
      <c r="M86" s="15" t="s">
        <v>237</v>
      </c>
      <c r="N86" s="16" t="s">
        <v>415</v>
      </c>
      <c r="O86" s="12" t="s">
        <v>623</v>
      </c>
      <c r="P86" s="12" t="s">
        <v>624</v>
      </c>
      <c r="Q86" s="2" t="s">
        <v>418</v>
      </c>
    </row>
    <row r="87" s="2" customFormat="1" spans="1:17">
      <c r="A87" s="11">
        <v>86</v>
      </c>
      <c r="B87" s="12" t="s">
        <v>169</v>
      </c>
      <c r="C87" s="12" t="s">
        <v>625</v>
      </c>
      <c r="D87" s="12" t="s">
        <v>411</v>
      </c>
      <c r="E87" s="12" t="s">
        <v>544</v>
      </c>
      <c r="F87" s="13" t="s">
        <v>57</v>
      </c>
      <c r="G87" s="12">
        <v>412</v>
      </c>
      <c r="H87" s="12">
        <v>12.36</v>
      </c>
      <c r="I87" s="12">
        <v>399.64</v>
      </c>
      <c r="J87" s="14">
        <v>1</v>
      </c>
      <c r="K87" s="14" t="s">
        <v>20</v>
      </c>
      <c r="L87" s="12" t="s">
        <v>413</v>
      </c>
      <c r="M87" s="15" t="s">
        <v>190</v>
      </c>
      <c r="N87" s="16" t="s">
        <v>415</v>
      </c>
      <c r="O87" s="12" t="s">
        <v>623</v>
      </c>
      <c r="P87" s="12" t="s">
        <v>624</v>
      </c>
      <c r="Q87" s="2" t="s">
        <v>418</v>
      </c>
    </row>
    <row r="88" s="2" customFormat="1" spans="1:17">
      <c r="A88" s="11">
        <v>87</v>
      </c>
      <c r="B88" s="12" t="s">
        <v>169</v>
      </c>
      <c r="C88" s="12" t="s">
        <v>626</v>
      </c>
      <c r="D88" s="12" t="s">
        <v>411</v>
      </c>
      <c r="E88" s="12" t="s">
        <v>236</v>
      </c>
      <c r="F88" s="13" t="s">
        <v>57</v>
      </c>
      <c r="G88" s="12">
        <v>231.75</v>
      </c>
      <c r="H88" s="12">
        <v>6.95</v>
      </c>
      <c r="I88" s="12">
        <v>224.8</v>
      </c>
      <c r="J88" s="14">
        <v>1</v>
      </c>
      <c r="K88" s="14" t="s">
        <v>20</v>
      </c>
      <c r="L88" s="12" t="s">
        <v>413</v>
      </c>
      <c r="M88" s="15" t="s">
        <v>190</v>
      </c>
      <c r="N88" s="16" t="s">
        <v>415</v>
      </c>
      <c r="O88" s="12" t="s">
        <v>627</v>
      </c>
      <c r="P88" s="12" t="s">
        <v>628</v>
      </c>
      <c r="Q88" s="2" t="s">
        <v>418</v>
      </c>
    </row>
    <row r="89" s="2" customFormat="1" spans="1:17">
      <c r="A89" s="11">
        <v>88</v>
      </c>
      <c r="B89" s="12" t="s">
        <v>169</v>
      </c>
      <c r="C89" s="12" t="s">
        <v>629</v>
      </c>
      <c r="D89" s="12" t="s">
        <v>411</v>
      </c>
      <c r="E89" s="12" t="s">
        <v>236</v>
      </c>
      <c r="F89" s="13" t="s">
        <v>57</v>
      </c>
      <c r="G89" s="12">
        <v>2498.4</v>
      </c>
      <c r="H89" s="12">
        <v>74.95</v>
      </c>
      <c r="I89" s="12">
        <v>2423.45</v>
      </c>
      <c r="J89" s="14">
        <v>1</v>
      </c>
      <c r="K89" s="14" t="s">
        <v>20</v>
      </c>
      <c r="L89" s="12" t="s">
        <v>413</v>
      </c>
      <c r="M89" s="15" t="s">
        <v>190</v>
      </c>
      <c r="N89" s="16" t="s">
        <v>415</v>
      </c>
      <c r="O89" s="12" t="s">
        <v>630</v>
      </c>
      <c r="P89" s="12" t="s">
        <v>631</v>
      </c>
      <c r="Q89" s="2" t="s">
        <v>418</v>
      </c>
    </row>
    <row r="90" s="2" customFormat="1" spans="1:17">
      <c r="A90" s="11">
        <v>89</v>
      </c>
      <c r="B90" s="12" t="s">
        <v>534</v>
      </c>
      <c r="C90" s="12" t="s">
        <v>632</v>
      </c>
      <c r="D90" s="12" t="s">
        <v>411</v>
      </c>
      <c r="E90" s="12" t="s">
        <v>427</v>
      </c>
      <c r="F90" s="13" t="s">
        <v>57</v>
      </c>
      <c r="G90" s="12">
        <v>5460</v>
      </c>
      <c r="H90" s="12">
        <v>163.8</v>
      </c>
      <c r="I90" s="12">
        <v>5296.2</v>
      </c>
      <c r="J90" s="14">
        <v>1</v>
      </c>
      <c r="K90" s="14" t="s">
        <v>20</v>
      </c>
      <c r="L90" s="12" t="s">
        <v>413</v>
      </c>
      <c r="M90" s="15" t="s">
        <v>190</v>
      </c>
      <c r="N90" s="16" t="s">
        <v>415</v>
      </c>
      <c r="O90" s="12" t="s">
        <v>633</v>
      </c>
      <c r="P90" s="12" t="s">
        <v>634</v>
      </c>
      <c r="Q90" s="2" t="s">
        <v>418</v>
      </c>
    </row>
    <row r="91" s="2" customFormat="1" spans="1:17">
      <c r="A91" s="11">
        <v>90</v>
      </c>
      <c r="B91" s="12" t="s">
        <v>534</v>
      </c>
      <c r="C91" s="12" t="s">
        <v>635</v>
      </c>
      <c r="D91" s="12" t="s">
        <v>411</v>
      </c>
      <c r="E91" s="12" t="s">
        <v>451</v>
      </c>
      <c r="F91" s="13" t="s">
        <v>57</v>
      </c>
      <c r="G91" s="12">
        <v>144</v>
      </c>
      <c r="H91" s="12">
        <v>4.32</v>
      </c>
      <c r="I91" s="12">
        <v>139.68</v>
      </c>
      <c r="J91" s="14">
        <v>1</v>
      </c>
      <c r="K91" s="14" t="s">
        <v>20</v>
      </c>
      <c r="L91" s="12" t="s">
        <v>413</v>
      </c>
      <c r="M91" s="15" t="s">
        <v>190</v>
      </c>
      <c r="N91" s="16" t="s">
        <v>415</v>
      </c>
      <c r="O91" s="12" t="s">
        <v>636</v>
      </c>
      <c r="P91" s="12" t="s">
        <v>637</v>
      </c>
      <c r="Q91" s="2" t="s">
        <v>418</v>
      </c>
    </row>
    <row r="92" s="2" customFormat="1" spans="1:17">
      <c r="A92" s="11">
        <v>91</v>
      </c>
      <c r="B92" s="12" t="s">
        <v>534</v>
      </c>
      <c r="C92" s="12" t="s">
        <v>638</v>
      </c>
      <c r="D92" s="12" t="s">
        <v>411</v>
      </c>
      <c r="E92" s="12" t="s">
        <v>236</v>
      </c>
      <c r="F92" s="13" t="s">
        <v>57</v>
      </c>
      <c r="G92" s="12">
        <v>231.75</v>
      </c>
      <c r="H92" s="12">
        <v>6.95</v>
      </c>
      <c r="I92" s="12">
        <v>224.8</v>
      </c>
      <c r="J92" s="14">
        <v>1</v>
      </c>
      <c r="K92" s="14" t="s">
        <v>20</v>
      </c>
      <c r="L92" s="12" t="s">
        <v>413</v>
      </c>
      <c r="M92" s="15" t="s">
        <v>190</v>
      </c>
      <c r="N92" s="16" t="s">
        <v>415</v>
      </c>
      <c r="O92" s="12" t="s">
        <v>639</v>
      </c>
      <c r="P92" s="12" t="s">
        <v>640</v>
      </c>
      <c r="Q92" s="2" t="s">
        <v>418</v>
      </c>
    </row>
    <row r="93" s="2" customFormat="1" spans="1:17">
      <c r="A93" s="11">
        <v>92</v>
      </c>
      <c r="B93" s="12" t="s">
        <v>534</v>
      </c>
      <c r="C93" s="12" t="s">
        <v>641</v>
      </c>
      <c r="D93" s="12" t="s">
        <v>429</v>
      </c>
      <c r="E93" s="12" t="s">
        <v>503</v>
      </c>
      <c r="F93" s="13" t="s">
        <v>57</v>
      </c>
      <c r="G93" s="12">
        <v>6397.96</v>
      </c>
      <c r="H93" s="12">
        <v>191.94</v>
      </c>
      <c r="I93" s="12">
        <v>6206.02</v>
      </c>
      <c r="J93" s="14">
        <v>1</v>
      </c>
      <c r="K93" s="14" t="s">
        <v>20</v>
      </c>
      <c r="L93" s="12" t="s">
        <v>413</v>
      </c>
      <c r="M93" s="15" t="s">
        <v>190</v>
      </c>
      <c r="N93" s="16" t="s">
        <v>415</v>
      </c>
      <c r="O93" s="12" t="s">
        <v>642</v>
      </c>
      <c r="P93" s="12" t="s">
        <v>643</v>
      </c>
      <c r="Q93" s="2" t="s">
        <v>418</v>
      </c>
    </row>
    <row r="94" s="2" customFormat="1" spans="1:17">
      <c r="A94" s="11">
        <v>93</v>
      </c>
      <c r="B94" s="12" t="s">
        <v>534</v>
      </c>
      <c r="C94" s="12" t="s">
        <v>644</v>
      </c>
      <c r="D94" s="12" t="s">
        <v>429</v>
      </c>
      <c r="E94" s="12" t="s">
        <v>503</v>
      </c>
      <c r="F94" s="13" t="s">
        <v>57</v>
      </c>
      <c r="G94" s="12">
        <v>6207.03</v>
      </c>
      <c r="H94" s="12">
        <v>186.21</v>
      </c>
      <c r="I94" s="12">
        <v>6020.82</v>
      </c>
      <c r="J94" s="14">
        <v>1</v>
      </c>
      <c r="K94" s="14" t="s">
        <v>20</v>
      </c>
      <c r="L94" s="12" t="s">
        <v>413</v>
      </c>
      <c r="M94" s="15" t="s">
        <v>190</v>
      </c>
      <c r="N94" s="16" t="s">
        <v>415</v>
      </c>
      <c r="O94" s="12" t="s">
        <v>645</v>
      </c>
      <c r="P94" s="12" t="s">
        <v>646</v>
      </c>
      <c r="Q94" s="2" t="s">
        <v>418</v>
      </c>
    </row>
    <row r="95" s="2" customFormat="1" spans="1:17">
      <c r="A95" s="11">
        <v>94</v>
      </c>
      <c r="B95" s="12" t="s">
        <v>534</v>
      </c>
      <c r="C95" s="12" t="s">
        <v>647</v>
      </c>
      <c r="D95" s="12" t="s">
        <v>411</v>
      </c>
      <c r="E95" s="12" t="s">
        <v>451</v>
      </c>
      <c r="F95" s="13" t="s">
        <v>57</v>
      </c>
      <c r="G95" s="12">
        <v>330</v>
      </c>
      <c r="H95" s="12">
        <v>9.9</v>
      </c>
      <c r="I95" s="12">
        <v>320.1</v>
      </c>
      <c r="J95" s="14">
        <v>1</v>
      </c>
      <c r="K95" s="14" t="s">
        <v>20</v>
      </c>
      <c r="L95" s="12" t="s">
        <v>413</v>
      </c>
      <c r="M95" s="15" t="s">
        <v>190</v>
      </c>
      <c r="N95" s="16" t="s">
        <v>415</v>
      </c>
      <c r="O95" s="12" t="s">
        <v>648</v>
      </c>
      <c r="P95" s="12" t="s">
        <v>649</v>
      </c>
      <c r="Q95" s="2" t="s">
        <v>418</v>
      </c>
    </row>
    <row r="96" s="2" customFormat="1" spans="1:17">
      <c r="A96" s="11">
        <v>95</v>
      </c>
      <c r="B96" s="12" t="s">
        <v>534</v>
      </c>
      <c r="C96" s="12" t="s">
        <v>650</v>
      </c>
      <c r="D96" s="12" t="s">
        <v>411</v>
      </c>
      <c r="E96" s="12" t="s">
        <v>427</v>
      </c>
      <c r="F96" s="13" t="s">
        <v>57</v>
      </c>
      <c r="G96" s="12">
        <v>890.12</v>
      </c>
      <c r="H96" s="12">
        <v>26.7</v>
      </c>
      <c r="I96" s="12">
        <v>863.42</v>
      </c>
      <c r="J96" s="14">
        <v>1</v>
      </c>
      <c r="K96" s="14" t="s">
        <v>20</v>
      </c>
      <c r="L96" s="12" t="s">
        <v>413</v>
      </c>
      <c r="M96" s="15" t="s">
        <v>190</v>
      </c>
      <c r="N96" s="16" t="s">
        <v>415</v>
      </c>
      <c r="O96" s="12" t="s">
        <v>651</v>
      </c>
      <c r="P96" s="12" t="s">
        <v>652</v>
      </c>
      <c r="Q96" s="2" t="s">
        <v>418</v>
      </c>
    </row>
    <row r="97" s="2" customFormat="1" spans="1:17">
      <c r="A97" s="11">
        <v>96</v>
      </c>
      <c r="B97" s="12" t="s">
        <v>534</v>
      </c>
      <c r="C97" s="12" t="s">
        <v>653</v>
      </c>
      <c r="D97" s="12" t="s">
        <v>411</v>
      </c>
      <c r="E97" s="12" t="s">
        <v>544</v>
      </c>
      <c r="F97" s="13" t="s">
        <v>57</v>
      </c>
      <c r="G97" s="12">
        <v>309</v>
      </c>
      <c r="H97" s="12">
        <v>9.27</v>
      </c>
      <c r="I97" s="12">
        <v>299.73</v>
      </c>
      <c r="J97" s="14">
        <v>1</v>
      </c>
      <c r="K97" s="14" t="s">
        <v>20</v>
      </c>
      <c r="L97" s="12" t="s">
        <v>413</v>
      </c>
      <c r="M97" s="15" t="s">
        <v>190</v>
      </c>
      <c r="N97" s="16" t="s">
        <v>415</v>
      </c>
      <c r="O97" s="12" t="s">
        <v>654</v>
      </c>
      <c r="P97" s="12" t="s">
        <v>655</v>
      </c>
      <c r="Q97" s="2" t="s">
        <v>418</v>
      </c>
    </row>
    <row r="98" s="2" customFormat="1" spans="1:17">
      <c r="A98" s="11">
        <v>97</v>
      </c>
      <c r="B98" s="12" t="s">
        <v>534</v>
      </c>
      <c r="C98" s="12" t="s">
        <v>656</v>
      </c>
      <c r="D98" s="12" t="s">
        <v>429</v>
      </c>
      <c r="E98" s="12" t="s">
        <v>503</v>
      </c>
      <c r="F98" s="13" t="s">
        <v>57</v>
      </c>
      <c r="G98" s="12">
        <v>5734.57</v>
      </c>
      <c r="H98" s="12">
        <v>172.04</v>
      </c>
      <c r="I98" s="12">
        <v>5562.53</v>
      </c>
      <c r="J98" s="14">
        <v>1</v>
      </c>
      <c r="K98" s="14" t="s">
        <v>20</v>
      </c>
      <c r="L98" s="12" t="s">
        <v>413</v>
      </c>
      <c r="M98" s="15" t="s">
        <v>190</v>
      </c>
      <c r="N98" s="16" t="s">
        <v>415</v>
      </c>
      <c r="O98" s="12" t="s">
        <v>657</v>
      </c>
      <c r="P98" s="12" t="s">
        <v>658</v>
      </c>
      <c r="Q98" s="2" t="s">
        <v>418</v>
      </c>
    </row>
    <row r="99" s="2" customFormat="1" spans="1:17">
      <c r="A99" s="11">
        <v>98</v>
      </c>
      <c r="B99" s="12" t="s">
        <v>534</v>
      </c>
      <c r="C99" s="12" t="s">
        <v>659</v>
      </c>
      <c r="D99" s="12" t="s">
        <v>411</v>
      </c>
      <c r="E99" s="12" t="s">
        <v>427</v>
      </c>
      <c r="F99" s="13" t="s">
        <v>57</v>
      </c>
      <c r="G99" s="12">
        <v>189</v>
      </c>
      <c r="H99" s="12">
        <v>5.67</v>
      </c>
      <c r="I99" s="12">
        <v>183.33</v>
      </c>
      <c r="J99" s="14">
        <v>1</v>
      </c>
      <c r="K99" s="14" t="s">
        <v>20</v>
      </c>
      <c r="L99" s="12" t="s">
        <v>413</v>
      </c>
      <c r="M99" s="15" t="s">
        <v>190</v>
      </c>
      <c r="N99" s="16" t="s">
        <v>415</v>
      </c>
      <c r="O99" s="12" t="s">
        <v>660</v>
      </c>
      <c r="P99" s="12" t="s">
        <v>661</v>
      </c>
      <c r="Q99" s="2" t="s">
        <v>418</v>
      </c>
    </row>
    <row r="100" s="2" customFormat="1" spans="1:17">
      <c r="A100" s="11">
        <v>99</v>
      </c>
      <c r="B100" s="12" t="s">
        <v>534</v>
      </c>
      <c r="C100" s="12" t="s">
        <v>662</v>
      </c>
      <c r="D100" s="12" t="s">
        <v>411</v>
      </c>
      <c r="E100" s="12" t="s">
        <v>427</v>
      </c>
      <c r="F100" s="13" t="s">
        <v>57</v>
      </c>
      <c r="G100" s="12">
        <v>189</v>
      </c>
      <c r="H100" s="12">
        <v>5.67</v>
      </c>
      <c r="I100" s="12">
        <v>183.33</v>
      </c>
      <c r="J100" s="14">
        <v>1</v>
      </c>
      <c r="K100" s="14" t="s">
        <v>20</v>
      </c>
      <c r="L100" s="12" t="s">
        <v>413</v>
      </c>
      <c r="M100" s="15" t="s">
        <v>190</v>
      </c>
      <c r="N100" s="16" t="s">
        <v>415</v>
      </c>
      <c r="O100" s="12" t="s">
        <v>660</v>
      </c>
      <c r="P100" s="12" t="s">
        <v>661</v>
      </c>
      <c r="Q100" s="2" t="s">
        <v>418</v>
      </c>
    </row>
    <row r="101" s="2" customFormat="1" spans="1:17">
      <c r="A101" s="11">
        <v>100</v>
      </c>
      <c r="B101" s="12" t="s">
        <v>534</v>
      </c>
      <c r="C101" s="12" t="s">
        <v>663</v>
      </c>
      <c r="D101" s="12" t="s">
        <v>429</v>
      </c>
      <c r="E101" s="12" t="s">
        <v>503</v>
      </c>
      <c r="F101" s="13" t="s">
        <v>57</v>
      </c>
      <c r="G101" s="12">
        <v>7415.29</v>
      </c>
      <c r="H101" s="12">
        <v>222.46</v>
      </c>
      <c r="I101" s="12">
        <v>7192.83</v>
      </c>
      <c r="J101" s="14">
        <v>1</v>
      </c>
      <c r="K101" s="14" t="s">
        <v>20</v>
      </c>
      <c r="L101" s="12" t="s">
        <v>413</v>
      </c>
      <c r="M101" s="15" t="s">
        <v>190</v>
      </c>
      <c r="N101" s="16" t="s">
        <v>415</v>
      </c>
      <c r="O101" s="12" t="s">
        <v>664</v>
      </c>
      <c r="P101" s="12" t="s">
        <v>665</v>
      </c>
      <c r="Q101" s="2" t="s">
        <v>418</v>
      </c>
    </row>
    <row r="102" s="2" customFormat="1" spans="1:17">
      <c r="A102" s="11">
        <v>101</v>
      </c>
      <c r="B102" s="12" t="s">
        <v>534</v>
      </c>
      <c r="C102" s="12" t="s">
        <v>666</v>
      </c>
      <c r="D102" s="12" t="s">
        <v>411</v>
      </c>
      <c r="E102" s="12" t="s">
        <v>451</v>
      </c>
      <c r="F102" s="13" t="s">
        <v>57</v>
      </c>
      <c r="G102" s="12">
        <v>3944.32</v>
      </c>
      <c r="H102" s="12">
        <v>118.33</v>
      </c>
      <c r="I102" s="12">
        <v>3825.99</v>
      </c>
      <c r="J102" s="14">
        <v>1</v>
      </c>
      <c r="K102" s="14" t="s">
        <v>20</v>
      </c>
      <c r="L102" s="12" t="s">
        <v>413</v>
      </c>
      <c r="M102" s="15" t="s">
        <v>190</v>
      </c>
      <c r="N102" s="16" t="s">
        <v>415</v>
      </c>
      <c r="O102" s="12" t="s">
        <v>667</v>
      </c>
      <c r="P102" s="12" t="s">
        <v>668</v>
      </c>
      <c r="Q102" s="2" t="s">
        <v>418</v>
      </c>
    </row>
    <row r="103" s="2" customFormat="1" spans="1:17">
      <c r="A103" s="11">
        <v>102</v>
      </c>
      <c r="B103" s="12" t="s">
        <v>534</v>
      </c>
      <c r="C103" s="12" t="s">
        <v>669</v>
      </c>
      <c r="D103" s="12" t="s">
        <v>411</v>
      </c>
      <c r="E103" s="12" t="s">
        <v>236</v>
      </c>
      <c r="F103" s="13" t="s">
        <v>57</v>
      </c>
      <c r="G103" s="12">
        <v>3675.54</v>
      </c>
      <c r="H103" s="12">
        <v>110.27</v>
      </c>
      <c r="I103" s="12">
        <v>3565.27</v>
      </c>
      <c r="J103" s="14">
        <v>1</v>
      </c>
      <c r="K103" s="14" t="s">
        <v>20</v>
      </c>
      <c r="L103" s="12" t="s">
        <v>413</v>
      </c>
      <c r="M103" s="15" t="s">
        <v>190</v>
      </c>
      <c r="N103" s="16" t="s">
        <v>415</v>
      </c>
      <c r="O103" s="12" t="s">
        <v>670</v>
      </c>
      <c r="P103" s="12" t="s">
        <v>671</v>
      </c>
      <c r="Q103" s="2" t="s">
        <v>418</v>
      </c>
    </row>
    <row r="104" s="2" customFormat="1" spans="1:17">
      <c r="A104" s="11">
        <v>103</v>
      </c>
      <c r="B104" s="12" t="s">
        <v>534</v>
      </c>
      <c r="C104" s="12" t="s">
        <v>672</v>
      </c>
      <c r="D104" s="12" t="s">
        <v>411</v>
      </c>
      <c r="E104" s="12" t="s">
        <v>236</v>
      </c>
      <c r="F104" s="13" t="s">
        <v>57</v>
      </c>
      <c r="G104" s="12">
        <v>810</v>
      </c>
      <c r="H104" s="12">
        <v>24.3</v>
      </c>
      <c r="I104" s="12">
        <v>785.7</v>
      </c>
      <c r="J104" s="14">
        <v>1</v>
      </c>
      <c r="K104" s="14" t="s">
        <v>20</v>
      </c>
      <c r="L104" s="12" t="s">
        <v>413</v>
      </c>
      <c r="M104" s="15" t="s">
        <v>190</v>
      </c>
      <c r="N104" s="16" t="s">
        <v>415</v>
      </c>
      <c r="O104" s="12" t="s">
        <v>670</v>
      </c>
      <c r="P104" s="12" t="s">
        <v>671</v>
      </c>
      <c r="Q104" s="2" t="s">
        <v>418</v>
      </c>
    </row>
    <row r="105" s="2" customFormat="1" spans="1:17">
      <c r="A105" s="11">
        <v>104</v>
      </c>
      <c r="B105" s="12" t="s">
        <v>169</v>
      </c>
      <c r="C105" s="12" t="s">
        <v>673</v>
      </c>
      <c r="D105" s="12" t="s">
        <v>411</v>
      </c>
      <c r="E105" s="12" t="s">
        <v>236</v>
      </c>
      <c r="F105" s="13" t="s">
        <v>56</v>
      </c>
      <c r="G105" s="12">
        <v>5799.87</v>
      </c>
      <c r="H105" s="12">
        <v>174</v>
      </c>
      <c r="I105" s="12">
        <v>5625.87</v>
      </c>
      <c r="J105" s="14">
        <v>1</v>
      </c>
      <c r="K105" s="14" t="s">
        <v>20</v>
      </c>
      <c r="L105" s="12" t="s">
        <v>413</v>
      </c>
      <c r="M105" s="15" t="s">
        <v>270</v>
      </c>
      <c r="N105" s="16" t="s">
        <v>415</v>
      </c>
      <c r="O105" s="12" t="s">
        <v>674</v>
      </c>
      <c r="P105" s="12" t="s">
        <v>675</v>
      </c>
      <c r="Q105" s="2" t="s">
        <v>418</v>
      </c>
    </row>
    <row r="106" s="2" customFormat="1" spans="1:17">
      <c r="A106" s="11">
        <v>105</v>
      </c>
      <c r="B106" s="12" t="s">
        <v>169</v>
      </c>
      <c r="C106" s="12" t="s">
        <v>676</v>
      </c>
      <c r="D106" s="12" t="s">
        <v>411</v>
      </c>
      <c r="E106" s="12" t="s">
        <v>412</v>
      </c>
      <c r="F106" s="13" t="s">
        <v>49</v>
      </c>
      <c r="G106" s="12">
        <v>953.7</v>
      </c>
      <c r="H106" s="12">
        <v>28.61</v>
      </c>
      <c r="I106" s="12">
        <v>925.09</v>
      </c>
      <c r="J106" s="14">
        <v>1</v>
      </c>
      <c r="K106" s="14" t="s">
        <v>94</v>
      </c>
      <c r="L106" s="12" t="s">
        <v>413</v>
      </c>
      <c r="M106" s="15" t="s">
        <v>414</v>
      </c>
      <c r="N106" s="16" t="s">
        <v>415</v>
      </c>
      <c r="O106" s="12" t="s">
        <v>674</v>
      </c>
      <c r="P106" s="12" t="s">
        <v>675</v>
      </c>
      <c r="Q106" s="2" t="s">
        <v>418</v>
      </c>
    </row>
    <row r="107" s="2" customFormat="1" spans="1:17">
      <c r="A107" s="11">
        <v>106</v>
      </c>
      <c r="B107" s="12" t="s">
        <v>169</v>
      </c>
      <c r="C107" s="12" t="s">
        <v>677</v>
      </c>
      <c r="D107" s="12" t="s">
        <v>411</v>
      </c>
      <c r="E107" s="12" t="s">
        <v>37</v>
      </c>
      <c r="F107" s="13" t="s">
        <v>37</v>
      </c>
      <c r="G107" s="12">
        <v>4300</v>
      </c>
      <c r="H107" s="12">
        <v>129</v>
      </c>
      <c r="I107" s="12">
        <v>4171</v>
      </c>
      <c r="J107" s="14">
        <v>1</v>
      </c>
      <c r="K107" s="14" t="s">
        <v>25</v>
      </c>
      <c r="L107" s="12" t="s">
        <v>413</v>
      </c>
      <c r="M107" s="15"/>
      <c r="N107" s="16" t="s">
        <v>415</v>
      </c>
      <c r="O107" s="12" t="s">
        <v>674</v>
      </c>
      <c r="P107" s="12" t="s">
        <v>675</v>
      </c>
      <c r="Q107" s="2" t="s">
        <v>418</v>
      </c>
    </row>
    <row r="108" s="2" customFormat="1" spans="1:17">
      <c r="A108" s="11">
        <v>107</v>
      </c>
      <c r="B108" s="12" t="s">
        <v>169</v>
      </c>
      <c r="C108" s="12" t="s">
        <v>678</v>
      </c>
      <c r="D108" s="12" t="s">
        <v>429</v>
      </c>
      <c r="E108" s="12" t="s">
        <v>436</v>
      </c>
      <c r="F108" s="13" t="s">
        <v>96</v>
      </c>
      <c r="G108" s="12">
        <v>1367.02</v>
      </c>
      <c r="H108" s="12">
        <v>1070.88</v>
      </c>
      <c r="I108" s="12">
        <v>296.14</v>
      </c>
      <c r="J108" s="14">
        <v>1</v>
      </c>
      <c r="K108" s="14" t="s">
        <v>25</v>
      </c>
      <c r="L108" s="12" t="s">
        <v>413</v>
      </c>
      <c r="M108" s="15"/>
      <c r="N108" s="16" t="s">
        <v>415</v>
      </c>
      <c r="O108" s="12" t="s">
        <v>674</v>
      </c>
      <c r="P108" s="12" t="s">
        <v>675</v>
      </c>
      <c r="Q108" s="2" t="s">
        <v>418</v>
      </c>
    </row>
    <row r="109" s="2" customFormat="1" spans="1:17">
      <c r="A109" s="11">
        <v>108</v>
      </c>
      <c r="B109" s="12" t="s">
        <v>169</v>
      </c>
      <c r="C109" s="12" t="s">
        <v>679</v>
      </c>
      <c r="D109" s="12" t="s">
        <v>429</v>
      </c>
      <c r="E109" s="12" t="s">
        <v>255</v>
      </c>
      <c r="F109" s="13" t="s">
        <v>91</v>
      </c>
      <c r="G109" s="12">
        <v>298</v>
      </c>
      <c r="H109" s="12">
        <v>109.31</v>
      </c>
      <c r="I109" s="12">
        <v>188.69</v>
      </c>
      <c r="J109" s="14">
        <v>1</v>
      </c>
      <c r="K109" s="14" t="s">
        <v>25</v>
      </c>
      <c r="L109" s="12" t="s">
        <v>413</v>
      </c>
      <c r="M109" s="15"/>
      <c r="N109" s="16" t="s">
        <v>415</v>
      </c>
      <c r="O109" s="12" t="s">
        <v>674</v>
      </c>
      <c r="P109" s="12" t="s">
        <v>675</v>
      </c>
      <c r="Q109" s="2" t="s">
        <v>418</v>
      </c>
    </row>
    <row r="110" s="2" customFormat="1" spans="1:17">
      <c r="A110" s="11">
        <v>109</v>
      </c>
      <c r="B110" s="12" t="s">
        <v>169</v>
      </c>
      <c r="C110" s="12" t="s">
        <v>680</v>
      </c>
      <c r="D110" s="12" t="s">
        <v>429</v>
      </c>
      <c r="E110" s="12" t="s">
        <v>255</v>
      </c>
      <c r="F110" s="13" t="s">
        <v>87</v>
      </c>
      <c r="G110" s="12">
        <v>303.52</v>
      </c>
      <c r="H110" s="12">
        <v>111.29</v>
      </c>
      <c r="I110" s="12">
        <v>192.23</v>
      </c>
      <c r="J110" s="14">
        <v>1</v>
      </c>
      <c r="K110" s="14" t="s">
        <v>25</v>
      </c>
      <c r="L110" s="12" t="s">
        <v>413</v>
      </c>
      <c r="M110" s="15"/>
      <c r="N110" s="16" t="s">
        <v>415</v>
      </c>
      <c r="O110" s="12" t="s">
        <v>674</v>
      </c>
      <c r="P110" s="12" t="s">
        <v>675</v>
      </c>
      <c r="Q110" s="2" t="s">
        <v>418</v>
      </c>
    </row>
    <row r="111" s="2" customFormat="1" spans="1:17">
      <c r="A111" s="11">
        <v>110</v>
      </c>
      <c r="B111" s="12" t="s">
        <v>169</v>
      </c>
      <c r="C111" s="12" t="s">
        <v>681</v>
      </c>
      <c r="D111" s="12" t="s">
        <v>429</v>
      </c>
      <c r="E111" s="12" t="s">
        <v>255</v>
      </c>
      <c r="F111" s="13" t="s">
        <v>91</v>
      </c>
      <c r="G111" s="12">
        <v>234.2</v>
      </c>
      <c r="H111" s="12">
        <v>142.69</v>
      </c>
      <c r="I111" s="12">
        <v>91.51</v>
      </c>
      <c r="J111" s="14">
        <v>1</v>
      </c>
      <c r="K111" s="14" t="s">
        <v>25</v>
      </c>
      <c r="L111" s="12" t="s">
        <v>413</v>
      </c>
      <c r="M111" s="15"/>
      <c r="N111" s="16" t="s">
        <v>415</v>
      </c>
      <c r="O111" s="12" t="s">
        <v>674</v>
      </c>
      <c r="P111" s="12" t="s">
        <v>675</v>
      </c>
      <c r="Q111" s="2" t="s">
        <v>418</v>
      </c>
    </row>
    <row r="112" s="2" customFormat="1" spans="1:17">
      <c r="A112" s="11">
        <v>111</v>
      </c>
      <c r="B112" s="12" t="s">
        <v>471</v>
      </c>
      <c r="C112" s="12" t="s">
        <v>682</v>
      </c>
      <c r="D112" s="12" t="s">
        <v>411</v>
      </c>
      <c r="E112" s="12" t="s">
        <v>412</v>
      </c>
      <c r="F112" s="13" t="s">
        <v>49</v>
      </c>
      <c r="G112" s="12">
        <v>898.2</v>
      </c>
      <c r="H112" s="12">
        <v>26.95</v>
      </c>
      <c r="I112" s="12">
        <v>871.25</v>
      </c>
      <c r="J112" s="14">
        <v>1</v>
      </c>
      <c r="K112" s="14" t="s">
        <v>94</v>
      </c>
      <c r="L112" s="12" t="s">
        <v>413</v>
      </c>
      <c r="M112" s="15" t="s">
        <v>414</v>
      </c>
      <c r="N112" s="16" t="s">
        <v>415</v>
      </c>
      <c r="O112" s="12" t="s">
        <v>683</v>
      </c>
      <c r="P112" s="12" t="s">
        <v>684</v>
      </c>
      <c r="Q112" s="2" t="s">
        <v>418</v>
      </c>
    </row>
    <row r="113" s="2" customFormat="1" spans="1:17">
      <c r="A113" s="11">
        <v>112</v>
      </c>
      <c r="B113" s="12" t="s">
        <v>471</v>
      </c>
      <c r="C113" s="12" t="s">
        <v>685</v>
      </c>
      <c r="D113" s="12" t="s">
        <v>411</v>
      </c>
      <c r="E113" s="12" t="s">
        <v>37</v>
      </c>
      <c r="F113" s="13" t="s">
        <v>37</v>
      </c>
      <c r="G113" s="12">
        <v>3856.22</v>
      </c>
      <c r="H113" s="12">
        <v>115.69</v>
      </c>
      <c r="I113" s="12">
        <v>3740.53</v>
      </c>
      <c r="J113" s="14">
        <v>1</v>
      </c>
      <c r="K113" s="14" t="s">
        <v>25</v>
      </c>
      <c r="L113" s="12" t="s">
        <v>413</v>
      </c>
      <c r="M113" s="15"/>
      <c r="N113" s="16" t="s">
        <v>415</v>
      </c>
      <c r="O113" s="12" t="s">
        <v>683</v>
      </c>
      <c r="P113" s="12" t="s">
        <v>684</v>
      </c>
      <c r="Q113" s="2" t="s">
        <v>418</v>
      </c>
    </row>
    <row r="114" s="2" customFormat="1" spans="1:17">
      <c r="A114" s="11">
        <v>113</v>
      </c>
      <c r="B114" s="12" t="s">
        <v>169</v>
      </c>
      <c r="C114" s="12" t="s">
        <v>686</v>
      </c>
      <c r="D114" s="12" t="s">
        <v>429</v>
      </c>
      <c r="E114" s="12" t="s">
        <v>255</v>
      </c>
      <c r="F114" s="13" t="s">
        <v>72</v>
      </c>
      <c r="G114" s="12">
        <v>861.73</v>
      </c>
      <c r="H114" s="12">
        <v>25.85</v>
      </c>
      <c r="I114" s="12">
        <v>835.88</v>
      </c>
      <c r="J114" s="14">
        <v>1</v>
      </c>
      <c r="K114" s="14" t="s">
        <v>25</v>
      </c>
      <c r="L114" s="12" t="s">
        <v>413</v>
      </c>
      <c r="M114" s="15"/>
      <c r="N114" s="16" t="s">
        <v>415</v>
      </c>
      <c r="O114" s="12" t="s">
        <v>687</v>
      </c>
      <c r="P114" s="12" t="s">
        <v>688</v>
      </c>
      <c r="Q114" s="2" t="s">
        <v>418</v>
      </c>
    </row>
    <row r="115" s="2" customFormat="1" spans="1:17">
      <c r="A115" s="11">
        <v>114</v>
      </c>
      <c r="B115" s="12" t="s">
        <v>467</v>
      </c>
      <c r="C115" s="12" t="s">
        <v>689</v>
      </c>
      <c r="D115" s="12" t="s">
        <v>411</v>
      </c>
      <c r="E115" s="12" t="s">
        <v>536</v>
      </c>
      <c r="F115" s="13" t="s">
        <v>56</v>
      </c>
      <c r="G115" s="12">
        <v>283.23</v>
      </c>
      <c r="H115" s="12">
        <v>8.5</v>
      </c>
      <c r="I115" s="12">
        <v>274.73</v>
      </c>
      <c r="J115" s="14">
        <v>1</v>
      </c>
      <c r="K115" s="14" t="s">
        <v>20</v>
      </c>
      <c r="L115" s="12" t="s">
        <v>413</v>
      </c>
      <c r="M115" s="15" t="s">
        <v>270</v>
      </c>
      <c r="N115" s="16" t="s">
        <v>415</v>
      </c>
      <c r="O115" s="12" t="s">
        <v>690</v>
      </c>
      <c r="P115" s="12" t="s">
        <v>691</v>
      </c>
      <c r="Q115" s="2" t="s">
        <v>418</v>
      </c>
    </row>
    <row r="116" s="2" customFormat="1" spans="1:17">
      <c r="A116" s="11">
        <v>115</v>
      </c>
      <c r="B116" s="12" t="s">
        <v>169</v>
      </c>
      <c r="C116" s="12" t="s">
        <v>692</v>
      </c>
      <c r="D116" s="12" t="s">
        <v>429</v>
      </c>
      <c r="E116" s="12" t="s">
        <v>503</v>
      </c>
      <c r="F116" s="13" t="s">
        <v>57</v>
      </c>
      <c r="G116" s="12">
        <v>7622.01</v>
      </c>
      <c r="H116" s="12">
        <v>228.66</v>
      </c>
      <c r="I116" s="12">
        <v>7393.35</v>
      </c>
      <c r="J116" s="14">
        <v>1</v>
      </c>
      <c r="K116" s="14" t="s">
        <v>20</v>
      </c>
      <c r="L116" s="12" t="s">
        <v>413</v>
      </c>
      <c r="M116" s="15" t="s">
        <v>190</v>
      </c>
      <c r="N116" s="16" t="s">
        <v>415</v>
      </c>
      <c r="O116" s="12" t="s">
        <v>693</v>
      </c>
      <c r="P116" s="12" t="s">
        <v>694</v>
      </c>
      <c r="Q116" s="2" t="s">
        <v>418</v>
      </c>
    </row>
    <row r="117" s="2" customFormat="1" spans="1:17">
      <c r="A117" s="11">
        <v>116</v>
      </c>
      <c r="B117" s="12" t="s">
        <v>169</v>
      </c>
      <c r="C117" s="12" t="s">
        <v>695</v>
      </c>
      <c r="D117" s="12" t="s">
        <v>411</v>
      </c>
      <c r="E117" s="12" t="s">
        <v>544</v>
      </c>
      <c r="F117" s="13" t="s">
        <v>57</v>
      </c>
      <c r="G117" s="12">
        <v>257.5</v>
      </c>
      <c r="H117" s="12">
        <v>7.73</v>
      </c>
      <c r="I117" s="12">
        <v>249.77</v>
      </c>
      <c r="J117" s="14">
        <v>1</v>
      </c>
      <c r="K117" s="14" t="s">
        <v>20</v>
      </c>
      <c r="L117" s="12" t="s">
        <v>413</v>
      </c>
      <c r="M117" s="15" t="s">
        <v>190</v>
      </c>
      <c r="N117" s="16" t="s">
        <v>415</v>
      </c>
      <c r="O117" s="12" t="s">
        <v>696</v>
      </c>
      <c r="P117" s="12" t="s">
        <v>697</v>
      </c>
      <c r="Q117" s="2" t="s">
        <v>418</v>
      </c>
    </row>
    <row r="118" s="2" customFormat="1" spans="1:17">
      <c r="A118" s="11">
        <v>117</v>
      </c>
      <c r="B118" s="12" t="s">
        <v>169</v>
      </c>
      <c r="C118" s="12" t="s">
        <v>698</v>
      </c>
      <c r="D118" s="12" t="s">
        <v>411</v>
      </c>
      <c r="E118" s="12" t="s">
        <v>544</v>
      </c>
      <c r="F118" s="13" t="s">
        <v>57</v>
      </c>
      <c r="G118" s="12">
        <v>873</v>
      </c>
      <c r="H118" s="12">
        <v>26.19</v>
      </c>
      <c r="I118" s="12">
        <v>846.81</v>
      </c>
      <c r="J118" s="14">
        <v>1</v>
      </c>
      <c r="K118" s="14" t="s">
        <v>20</v>
      </c>
      <c r="L118" s="12" t="s">
        <v>413</v>
      </c>
      <c r="M118" s="15" t="s">
        <v>190</v>
      </c>
      <c r="N118" s="16" t="s">
        <v>415</v>
      </c>
      <c r="O118" s="12" t="s">
        <v>699</v>
      </c>
      <c r="P118" s="12" t="s">
        <v>700</v>
      </c>
      <c r="Q118" s="2" t="s">
        <v>418</v>
      </c>
    </row>
    <row r="119" s="2" customFormat="1" spans="1:17">
      <c r="A119" s="11">
        <v>118</v>
      </c>
      <c r="B119" s="12" t="s">
        <v>169</v>
      </c>
      <c r="C119" s="12" t="s">
        <v>701</v>
      </c>
      <c r="D119" s="12" t="s">
        <v>411</v>
      </c>
      <c r="E119" s="12" t="s">
        <v>451</v>
      </c>
      <c r="F119" s="13" t="s">
        <v>57</v>
      </c>
      <c r="G119" s="12">
        <v>3420</v>
      </c>
      <c r="H119" s="12">
        <v>102.6</v>
      </c>
      <c r="I119" s="12">
        <v>3317.4</v>
      </c>
      <c r="J119" s="14">
        <v>1</v>
      </c>
      <c r="K119" s="14" t="s">
        <v>20</v>
      </c>
      <c r="L119" s="12" t="s">
        <v>413</v>
      </c>
      <c r="M119" s="15" t="s">
        <v>190</v>
      </c>
      <c r="N119" s="16" t="s">
        <v>415</v>
      </c>
      <c r="O119" s="12" t="s">
        <v>702</v>
      </c>
      <c r="P119" s="12" t="s">
        <v>703</v>
      </c>
      <c r="Q119" s="2" t="s">
        <v>418</v>
      </c>
    </row>
    <row r="120" s="2" customFormat="1" spans="1:17">
      <c r="A120" s="11">
        <v>119</v>
      </c>
      <c r="B120" s="12" t="s">
        <v>169</v>
      </c>
      <c r="C120" s="12" t="s">
        <v>704</v>
      </c>
      <c r="D120" s="12" t="s">
        <v>411</v>
      </c>
      <c r="E120" s="12" t="s">
        <v>236</v>
      </c>
      <c r="F120" s="13" t="s">
        <v>57</v>
      </c>
      <c r="G120" s="12">
        <v>231.75</v>
      </c>
      <c r="H120" s="12">
        <v>6.95</v>
      </c>
      <c r="I120" s="12">
        <v>224.8</v>
      </c>
      <c r="J120" s="14">
        <v>1</v>
      </c>
      <c r="K120" s="14" t="s">
        <v>20</v>
      </c>
      <c r="L120" s="12" t="s">
        <v>413</v>
      </c>
      <c r="M120" s="15" t="s">
        <v>190</v>
      </c>
      <c r="N120" s="16" t="s">
        <v>415</v>
      </c>
      <c r="O120" s="12" t="s">
        <v>705</v>
      </c>
      <c r="P120" s="12" t="s">
        <v>706</v>
      </c>
      <c r="Q120" s="2" t="s">
        <v>418</v>
      </c>
    </row>
    <row r="121" s="2" customFormat="1" spans="1:17">
      <c r="A121" s="11">
        <v>120</v>
      </c>
      <c r="B121" s="12" t="s">
        <v>482</v>
      </c>
      <c r="C121" s="12" t="s">
        <v>707</v>
      </c>
      <c r="D121" s="12" t="s">
        <v>411</v>
      </c>
      <c r="E121" s="12" t="s">
        <v>412</v>
      </c>
      <c r="F121" s="13" t="s">
        <v>49</v>
      </c>
      <c r="G121" s="12">
        <v>899.35</v>
      </c>
      <c r="H121" s="12">
        <v>26.98</v>
      </c>
      <c r="I121" s="12">
        <v>872.37</v>
      </c>
      <c r="J121" s="14">
        <v>1</v>
      </c>
      <c r="K121" s="14" t="s">
        <v>94</v>
      </c>
      <c r="L121" s="12" t="s">
        <v>413</v>
      </c>
      <c r="M121" s="15" t="s">
        <v>414</v>
      </c>
      <c r="N121" s="16" t="s">
        <v>415</v>
      </c>
      <c r="O121" s="12" t="s">
        <v>708</v>
      </c>
      <c r="P121" s="12" t="s">
        <v>709</v>
      </c>
      <c r="Q121" s="2" t="s">
        <v>418</v>
      </c>
    </row>
    <row r="122" s="2" customFormat="1" spans="1:17">
      <c r="A122" s="11">
        <v>121</v>
      </c>
      <c r="B122" s="12" t="s">
        <v>482</v>
      </c>
      <c r="C122" s="12" t="s">
        <v>710</v>
      </c>
      <c r="D122" s="12" t="s">
        <v>411</v>
      </c>
      <c r="E122" s="12" t="s">
        <v>412</v>
      </c>
      <c r="F122" s="13" t="s">
        <v>49</v>
      </c>
      <c r="G122" s="12">
        <v>299.7</v>
      </c>
      <c r="H122" s="12">
        <v>8.99</v>
      </c>
      <c r="I122" s="12">
        <v>290.71</v>
      </c>
      <c r="J122" s="14">
        <v>1</v>
      </c>
      <c r="K122" s="14" t="s">
        <v>94</v>
      </c>
      <c r="L122" s="12" t="s">
        <v>413</v>
      </c>
      <c r="M122" s="15" t="s">
        <v>414</v>
      </c>
      <c r="N122" s="16" t="s">
        <v>415</v>
      </c>
      <c r="O122" s="12" t="s">
        <v>711</v>
      </c>
      <c r="P122" s="12" t="s">
        <v>712</v>
      </c>
      <c r="Q122" s="2" t="s">
        <v>418</v>
      </c>
    </row>
    <row r="123" s="2" customFormat="1" spans="1:17">
      <c r="A123" s="11">
        <v>122</v>
      </c>
      <c r="B123" s="12" t="s">
        <v>482</v>
      </c>
      <c r="C123" s="12" t="s">
        <v>713</v>
      </c>
      <c r="D123" s="12" t="s">
        <v>411</v>
      </c>
      <c r="E123" s="12" t="s">
        <v>412</v>
      </c>
      <c r="F123" s="13" t="s">
        <v>49</v>
      </c>
      <c r="G123" s="12">
        <v>1685</v>
      </c>
      <c r="H123" s="12">
        <v>50.55</v>
      </c>
      <c r="I123" s="12">
        <v>1634.45</v>
      </c>
      <c r="J123" s="14">
        <v>1</v>
      </c>
      <c r="K123" s="14" t="s">
        <v>94</v>
      </c>
      <c r="L123" s="12" t="s">
        <v>413</v>
      </c>
      <c r="M123" s="15" t="s">
        <v>414</v>
      </c>
      <c r="N123" s="16" t="s">
        <v>415</v>
      </c>
      <c r="O123" s="12" t="s">
        <v>714</v>
      </c>
      <c r="P123" s="12" t="s">
        <v>715</v>
      </c>
      <c r="Q123" s="2" t="s">
        <v>418</v>
      </c>
    </row>
    <row r="124" s="2" customFormat="1" spans="1:17">
      <c r="A124" s="11">
        <v>123</v>
      </c>
      <c r="B124" s="12" t="s">
        <v>482</v>
      </c>
      <c r="C124" s="12" t="s">
        <v>716</v>
      </c>
      <c r="D124" s="12" t="s">
        <v>411</v>
      </c>
      <c r="E124" s="12" t="s">
        <v>412</v>
      </c>
      <c r="F124" s="13" t="s">
        <v>49</v>
      </c>
      <c r="G124" s="12">
        <v>503.7</v>
      </c>
      <c r="H124" s="12">
        <v>15.11</v>
      </c>
      <c r="I124" s="12">
        <v>488.59</v>
      </c>
      <c r="J124" s="14">
        <v>1</v>
      </c>
      <c r="K124" s="14" t="s">
        <v>94</v>
      </c>
      <c r="L124" s="12" t="s">
        <v>413</v>
      </c>
      <c r="M124" s="15" t="s">
        <v>414</v>
      </c>
      <c r="N124" s="16" t="s">
        <v>415</v>
      </c>
      <c r="O124" s="12" t="s">
        <v>717</v>
      </c>
      <c r="P124" s="12" t="s">
        <v>718</v>
      </c>
      <c r="Q124" s="2" t="s">
        <v>418</v>
      </c>
    </row>
    <row r="125" s="2" customFormat="1" spans="1:17">
      <c r="A125" s="11">
        <v>124</v>
      </c>
      <c r="B125" s="12" t="s">
        <v>467</v>
      </c>
      <c r="C125" s="12" t="s">
        <v>719</v>
      </c>
      <c r="D125" s="12" t="s">
        <v>411</v>
      </c>
      <c r="E125" s="12" t="s">
        <v>27</v>
      </c>
      <c r="F125" s="13" t="s">
        <v>26</v>
      </c>
      <c r="G125" s="12">
        <v>1007.13</v>
      </c>
      <c r="H125" s="12">
        <v>30.21</v>
      </c>
      <c r="I125" s="12">
        <v>976.92</v>
      </c>
      <c r="J125" s="14">
        <v>1</v>
      </c>
      <c r="K125" s="14" t="s">
        <v>25</v>
      </c>
      <c r="L125" s="12" t="s">
        <v>413</v>
      </c>
      <c r="M125" s="15"/>
      <c r="N125" s="16" t="s">
        <v>415</v>
      </c>
      <c r="O125" s="12" t="s">
        <v>720</v>
      </c>
      <c r="P125" s="12" t="s">
        <v>721</v>
      </c>
      <c r="Q125" s="2" t="s">
        <v>418</v>
      </c>
    </row>
    <row r="126" s="2" customFormat="1" spans="1:17">
      <c r="A126" s="11">
        <v>125</v>
      </c>
      <c r="B126" s="12" t="s">
        <v>467</v>
      </c>
      <c r="C126" s="12" t="s">
        <v>722</v>
      </c>
      <c r="D126" s="12" t="s">
        <v>411</v>
      </c>
      <c r="E126" s="12" t="s">
        <v>27</v>
      </c>
      <c r="F126" s="13" t="s">
        <v>26</v>
      </c>
      <c r="G126" s="12">
        <v>1197.58</v>
      </c>
      <c r="H126" s="12">
        <v>35.93</v>
      </c>
      <c r="I126" s="12">
        <v>1161.65</v>
      </c>
      <c r="J126" s="14">
        <v>1</v>
      </c>
      <c r="K126" s="14" t="s">
        <v>25</v>
      </c>
      <c r="L126" s="12" t="s">
        <v>413</v>
      </c>
      <c r="M126" s="15"/>
      <c r="N126" s="16" t="s">
        <v>415</v>
      </c>
      <c r="O126" s="12" t="s">
        <v>723</v>
      </c>
      <c r="P126" s="12" t="s">
        <v>724</v>
      </c>
      <c r="Q126" s="2" t="s">
        <v>418</v>
      </c>
    </row>
    <row r="127" s="2" customFormat="1" spans="1:17">
      <c r="A127" s="11">
        <v>126</v>
      </c>
      <c r="B127" s="12" t="s">
        <v>471</v>
      </c>
      <c r="C127" s="12" t="s">
        <v>725</v>
      </c>
      <c r="D127" s="12" t="s">
        <v>411</v>
      </c>
      <c r="E127" s="12" t="s">
        <v>27</v>
      </c>
      <c r="F127" s="13" t="s">
        <v>26</v>
      </c>
      <c r="G127" s="12">
        <v>1484.65</v>
      </c>
      <c r="H127" s="12">
        <v>44.54</v>
      </c>
      <c r="I127" s="12">
        <v>1440.11</v>
      </c>
      <c r="J127" s="14">
        <v>1</v>
      </c>
      <c r="K127" s="14" t="s">
        <v>25</v>
      </c>
      <c r="L127" s="12" t="s">
        <v>413</v>
      </c>
      <c r="M127" s="15"/>
      <c r="N127" s="16" t="s">
        <v>415</v>
      </c>
      <c r="O127" s="12" t="s">
        <v>726</v>
      </c>
      <c r="P127" s="12" t="s">
        <v>727</v>
      </c>
      <c r="Q127" s="2" t="s">
        <v>418</v>
      </c>
    </row>
    <row r="128" s="2" customFormat="1" spans="1:17">
      <c r="A128" s="11">
        <v>127</v>
      </c>
      <c r="B128" s="12" t="s">
        <v>471</v>
      </c>
      <c r="C128" s="12" t="s">
        <v>728</v>
      </c>
      <c r="D128" s="12" t="s">
        <v>411</v>
      </c>
      <c r="E128" s="12" t="s">
        <v>27</v>
      </c>
      <c r="F128" s="13" t="s">
        <v>26</v>
      </c>
      <c r="G128" s="12">
        <v>615.88</v>
      </c>
      <c r="H128" s="12">
        <v>18.48</v>
      </c>
      <c r="I128" s="12">
        <v>597.4</v>
      </c>
      <c r="J128" s="14">
        <v>1</v>
      </c>
      <c r="K128" s="14" t="s">
        <v>25</v>
      </c>
      <c r="L128" s="12" t="s">
        <v>413</v>
      </c>
      <c r="M128" s="15"/>
      <c r="N128" s="16" t="s">
        <v>415</v>
      </c>
      <c r="O128" s="12" t="s">
        <v>729</v>
      </c>
      <c r="P128" s="12" t="s">
        <v>730</v>
      </c>
      <c r="Q128" s="2" t="s">
        <v>418</v>
      </c>
    </row>
    <row r="129" s="2" customFormat="1" spans="1:17">
      <c r="A129" s="11">
        <v>128</v>
      </c>
      <c r="B129" s="12" t="s">
        <v>471</v>
      </c>
      <c r="C129" s="12" t="s">
        <v>731</v>
      </c>
      <c r="D129" s="12" t="s">
        <v>411</v>
      </c>
      <c r="E129" s="12" t="s">
        <v>27</v>
      </c>
      <c r="F129" s="13" t="s">
        <v>26</v>
      </c>
      <c r="G129" s="12">
        <v>578.4</v>
      </c>
      <c r="H129" s="12">
        <v>17.35</v>
      </c>
      <c r="I129" s="12">
        <v>561.05</v>
      </c>
      <c r="J129" s="14">
        <v>1</v>
      </c>
      <c r="K129" s="14" t="s">
        <v>25</v>
      </c>
      <c r="L129" s="12" t="s">
        <v>413</v>
      </c>
      <c r="M129" s="15"/>
      <c r="N129" s="16" t="s">
        <v>415</v>
      </c>
      <c r="O129" s="12" t="s">
        <v>732</v>
      </c>
      <c r="P129" s="12" t="s">
        <v>733</v>
      </c>
      <c r="Q129" s="2" t="s">
        <v>418</v>
      </c>
    </row>
    <row r="130" s="2" customFormat="1" spans="1:17">
      <c r="A130" s="11">
        <v>129</v>
      </c>
      <c r="B130" s="12" t="s">
        <v>471</v>
      </c>
      <c r="C130" s="12" t="s">
        <v>734</v>
      </c>
      <c r="D130" s="12" t="s">
        <v>411</v>
      </c>
      <c r="E130" s="12" t="s">
        <v>27</v>
      </c>
      <c r="F130" s="13" t="s">
        <v>26</v>
      </c>
      <c r="G130" s="12">
        <v>578.4</v>
      </c>
      <c r="H130" s="12">
        <v>17.35</v>
      </c>
      <c r="I130" s="12">
        <v>561.05</v>
      </c>
      <c r="J130" s="14">
        <v>1</v>
      </c>
      <c r="K130" s="14" t="s">
        <v>25</v>
      </c>
      <c r="L130" s="12" t="s">
        <v>413</v>
      </c>
      <c r="M130" s="15"/>
      <c r="N130" s="16" t="s">
        <v>415</v>
      </c>
      <c r="O130" s="12" t="s">
        <v>735</v>
      </c>
      <c r="P130" s="12" t="s">
        <v>736</v>
      </c>
      <c r="Q130" s="2" t="s">
        <v>418</v>
      </c>
    </row>
    <row r="131" s="2" customFormat="1" spans="1:17">
      <c r="A131" s="11">
        <v>130</v>
      </c>
      <c r="B131" s="12" t="s">
        <v>471</v>
      </c>
      <c r="C131" s="12" t="s">
        <v>737</v>
      </c>
      <c r="D131" s="12" t="s">
        <v>411</v>
      </c>
      <c r="E131" s="12" t="s">
        <v>27</v>
      </c>
      <c r="F131" s="13" t="s">
        <v>26</v>
      </c>
      <c r="G131" s="12">
        <v>578.4</v>
      </c>
      <c r="H131" s="12">
        <v>17.35</v>
      </c>
      <c r="I131" s="12">
        <v>561.05</v>
      </c>
      <c r="J131" s="14">
        <v>1</v>
      </c>
      <c r="K131" s="14" t="s">
        <v>25</v>
      </c>
      <c r="L131" s="12" t="s">
        <v>413</v>
      </c>
      <c r="M131" s="15"/>
      <c r="N131" s="16" t="s">
        <v>415</v>
      </c>
      <c r="O131" s="12" t="s">
        <v>738</v>
      </c>
      <c r="P131" s="12" t="s">
        <v>739</v>
      </c>
      <c r="Q131" s="2" t="s">
        <v>418</v>
      </c>
    </row>
    <row r="132" s="2" customFormat="1" spans="1:17">
      <c r="A132" s="11">
        <v>131</v>
      </c>
      <c r="B132" s="12" t="s">
        <v>471</v>
      </c>
      <c r="C132" s="12" t="s">
        <v>740</v>
      </c>
      <c r="D132" s="12" t="s">
        <v>411</v>
      </c>
      <c r="E132" s="12" t="s">
        <v>27</v>
      </c>
      <c r="F132" s="13" t="s">
        <v>26</v>
      </c>
      <c r="G132" s="12">
        <v>650.41</v>
      </c>
      <c r="H132" s="12">
        <v>19.51</v>
      </c>
      <c r="I132" s="12">
        <v>630.9</v>
      </c>
      <c r="J132" s="14">
        <v>1</v>
      </c>
      <c r="K132" s="14" t="s">
        <v>25</v>
      </c>
      <c r="L132" s="12" t="s">
        <v>413</v>
      </c>
      <c r="M132" s="15"/>
      <c r="N132" s="16" t="s">
        <v>415</v>
      </c>
      <c r="O132" s="12" t="s">
        <v>741</v>
      </c>
      <c r="P132" s="12" t="s">
        <v>742</v>
      </c>
      <c r="Q132" s="2" t="s">
        <v>418</v>
      </c>
    </row>
    <row r="133" s="2" customFormat="1" spans="1:17">
      <c r="A133" s="11">
        <v>132</v>
      </c>
      <c r="B133" s="12" t="s">
        <v>471</v>
      </c>
      <c r="C133" s="12" t="s">
        <v>743</v>
      </c>
      <c r="D133" s="12" t="s">
        <v>411</v>
      </c>
      <c r="E133" s="12" t="s">
        <v>27</v>
      </c>
      <c r="F133" s="13" t="s">
        <v>26</v>
      </c>
      <c r="G133" s="12">
        <v>2806.99</v>
      </c>
      <c r="H133" s="12">
        <v>84.21</v>
      </c>
      <c r="I133" s="12">
        <v>2722.78</v>
      </c>
      <c r="J133" s="14">
        <v>1</v>
      </c>
      <c r="K133" s="14" t="s">
        <v>25</v>
      </c>
      <c r="L133" s="12" t="s">
        <v>413</v>
      </c>
      <c r="M133" s="15"/>
      <c r="N133" s="16" t="s">
        <v>415</v>
      </c>
      <c r="O133" s="12" t="s">
        <v>744</v>
      </c>
      <c r="P133" s="12" t="s">
        <v>745</v>
      </c>
      <c r="Q133" s="2" t="s">
        <v>418</v>
      </c>
    </row>
    <row r="134" s="2" customFormat="1" spans="1:17">
      <c r="A134" s="11">
        <v>133</v>
      </c>
      <c r="B134" s="12" t="s">
        <v>746</v>
      </c>
      <c r="C134" s="74" t="s">
        <v>747</v>
      </c>
      <c r="D134" s="12" t="s">
        <v>411</v>
      </c>
      <c r="E134" s="12" t="s">
        <v>37</v>
      </c>
      <c r="F134" s="13" t="s">
        <v>37</v>
      </c>
      <c r="G134" s="12">
        <v>2329.45</v>
      </c>
      <c r="H134" s="12">
        <v>69.88</v>
      </c>
      <c r="I134" s="12">
        <v>2259.57</v>
      </c>
      <c r="J134" s="14">
        <v>1</v>
      </c>
      <c r="K134" s="14" t="s">
        <v>25</v>
      </c>
      <c r="L134" s="12" t="s">
        <v>413</v>
      </c>
      <c r="M134" s="15"/>
      <c r="N134" s="16" t="s">
        <v>415</v>
      </c>
      <c r="O134" s="12" t="s">
        <v>748</v>
      </c>
      <c r="P134" s="12" t="s">
        <v>749</v>
      </c>
      <c r="Q134" s="2" t="s">
        <v>418</v>
      </c>
    </row>
    <row r="135" s="2" customFormat="1" spans="1:17">
      <c r="A135" s="11">
        <v>134</v>
      </c>
      <c r="B135" s="12" t="s">
        <v>746</v>
      </c>
      <c r="C135" s="12" t="s">
        <v>750</v>
      </c>
      <c r="D135" s="12" t="s">
        <v>411</v>
      </c>
      <c r="E135" s="12" t="s">
        <v>412</v>
      </c>
      <c r="F135" s="13" t="s">
        <v>49</v>
      </c>
      <c r="G135" s="12">
        <v>898.2</v>
      </c>
      <c r="H135" s="12">
        <v>26.95</v>
      </c>
      <c r="I135" s="12">
        <v>871.25</v>
      </c>
      <c r="J135" s="14">
        <v>1</v>
      </c>
      <c r="K135" s="14" t="s">
        <v>94</v>
      </c>
      <c r="L135" s="12" t="s">
        <v>413</v>
      </c>
      <c r="M135" s="15" t="s">
        <v>414</v>
      </c>
      <c r="N135" s="16" t="s">
        <v>415</v>
      </c>
      <c r="O135" s="12" t="s">
        <v>751</v>
      </c>
      <c r="P135" s="12" t="s">
        <v>752</v>
      </c>
      <c r="Q135" s="2" t="s">
        <v>418</v>
      </c>
    </row>
    <row r="136" s="2" customFormat="1" spans="1:17">
      <c r="A136" s="11">
        <v>135</v>
      </c>
      <c r="B136" s="12" t="s">
        <v>471</v>
      </c>
      <c r="C136" s="12" t="s">
        <v>753</v>
      </c>
      <c r="D136" s="12" t="s">
        <v>411</v>
      </c>
      <c r="E136" s="12" t="s">
        <v>451</v>
      </c>
      <c r="F136" s="13" t="s">
        <v>57</v>
      </c>
      <c r="G136" s="12">
        <v>315</v>
      </c>
      <c r="H136" s="12">
        <v>9.45</v>
      </c>
      <c r="I136" s="12">
        <v>305.55</v>
      </c>
      <c r="J136" s="14">
        <v>1</v>
      </c>
      <c r="K136" s="14" t="s">
        <v>20</v>
      </c>
      <c r="L136" s="12" t="s">
        <v>413</v>
      </c>
      <c r="M136" s="15" t="s">
        <v>190</v>
      </c>
      <c r="N136" s="16" t="s">
        <v>415</v>
      </c>
      <c r="O136" s="12" t="s">
        <v>754</v>
      </c>
      <c r="P136" s="12" t="s">
        <v>755</v>
      </c>
      <c r="Q136" s="2" t="s">
        <v>418</v>
      </c>
    </row>
    <row r="137" s="2" customFormat="1" spans="1:17">
      <c r="A137" s="11">
        <v>136</v>
      </c>
      <c r="B137" s="12" t="s">
        <v>471</v>
      </c>
      <c r="C137" s="12" t="s">
        <v>756</v>
      </c>
      <c r="D137" s="12" t="s">
        <v>411</v>
      </c>
      <c r="E137" s="12" t="s">
        <v>37</v>
      </c>
      <c r="F137" s="13" t="s">
        <v>37</v>
      </c>
      <c r="G137" s="12">
        <v>2620.62</v>
      </c>
      <c r="H137" s="12">
        <v>78.62</v>
      </c>
      <c r="I137" s="12">
        <v>2542</v>
      </c>
      <c r="J137" s="14">
        <v>1</v>
      </c>
      <c r="K137" s="14" t="s">
        <v>25</v>
      </c>
      <c r="L137" s="12" t="s">
        <v>413</v>
      </c>
      <c r="M137" s="15"/>
      <c r="N137" s="16" t="s">
        <v>415</v>
      </c>
      <c r="O137" s="12" t="s">
        <v>754</v>
      </c>
      <c r="P137" s="12" t="s">
        <v>755</v>
      </c>
      <c r="Q137" s="2" t="s">
        <v>418</v>
      </c>
    </row>
    <row r="138" s="2" customFormat="1" spans="1:17">
      <c r="A138" s="11">
        <v>137</v>
      </c>
      <c r="B138" s="12" t="s">
        <v>471</v>
      </c>
      <c r="C138" s="12" t="s">
        <v>757</v>
      </c>
      <c r="D138" s="12" t="s">
        <v>411</v>
      </c>
      <c r="E138" s="12" t="s">
        <v>412</v>
      </c>
      <c r="F138" s="13" t="s">
        <v>49</v>
      </c>
      <c r="G138" s="12">
        <v>212.4</v>
      </c>
      <c r="H138" s="12">
        <v>6.37</v>
      </c>
      <c r="I138" s="12">
        <v>206.03</v>
      </c>
      <c r="J138" s="14">
        <v>1</v>
      </c>
      <c r="K138" s="14" t="s">
        <v>94</v>
      </c>
      <c r="L138" s="12" t="s">
        <v>413</v>
      </c>
      <c r="M138" s="15" t="s">
        <v>414</v>
      </c>
      <c r="N138" s="16" t="s">
        <v>415</v>
      </c>
      <c r="O138" s="12" t="s">
        <v>754</v>
      </c>
      <c r="P138" s="12" t="s">
        <v>755</v>
      </c>
      <c r="Q138" s="2" t="s">
        <v>418</v>
      </c>
    </row>
    <row r="139" s="2" customFormat="1" spans="1:17">
      <c r="A139" s="11">
        <v>138</v>
      </c>
      <c r="B139" s="12" t="s">
        <v>746</v>
      </c>
      <c r="C139" s="12" t="s">
        <v>758</v>
      </c>
      <c r="D139" s="12" t="s">
        <v>411</v>
      </c>
      <c r="E139" s="12" t="s">
        <v>412</v>
      </c>
      <c r="F139" s="13" t="s">
        <v>40</v>
      </c>
      <c r="G139" s="12">
        <v>5232.06</v>
      </c>
      <c r="H139" s="12">
        <v>156.96</v>
      </c>
      <c r="I139" s="12">
        <v>5075.1</v>
      </c>
      <c r="J139" s="14">
        <v>1</v>
      </c>
      <c r="K139" s="14" t="s">
        <v>94</v>
      </c>
      <c r="L139" s="12" t="s">
        <v>413</v>
      </c>
      <c r="M139" s="15" t="s">
        <v>473</v>
      </c>
      <c r="N139" s="16" t="s">
        <v>415</v>
      </c>
      <c r="O139" s="12" t="s">
        <v>759</v>
      </c>
      <c r="P139" s="12" t="s">
        <v>760</v>
      </c>
      <c r="Q139" s="2" t="s">
        <v>761</v>
      </c>
    </row>
    <row r="140" s="2" customFormat="1" spans="1:17">
      <c r="A140" s="11">
        <v>139</v>
      </c>
      <c r="B140" s="12" t="s">
        <v>746</v>
      </c>
      <c r="C140" s="12" t="s">
        <v>762</v>
      </c>
      <c r="D140" s="12" t="s">
        <v>411</v>
      </c>
      <c r="E140" s="12" t="s">
        <v>37</v>
      </c>
      <c r="F140" s="13" t="s">
        <v>37</v>
      </c>
      <c r="G140" s="12">
        <v>4394.49</v>
      </c>
      <c r="H140" s="12">
        <v>131.83</v>
      </c>
      <c r="I140" s="12">
        <v>4262.66</v>
      </c>
      <c r="J140" s="14">
        <v>1</v>
      </c>
      <c r="K140" s="14" t="s">
        <v>25</v>
      </c>
      <c r="L140" s="12" t="s">
        <v>413</v>
      </c>
      <c r="M140" s="15"/>
      <c r="N140" s="16" t="s">
        <v>415</v>
      </c>
      <c r="O140" s="12" t="s">
        <v>751</v>
      </c>
      <c r="P140" s="12" t="s">
        <v>752</v>
      </c>
      <c r="Q140" s="2" t="s">
        <v>418</v>
      </c>
    </row>
    <row r="141" s="2" customFormat="1" spans="1:17">
      <c r="A141" s="11">
        <v>140</v>
      </c>
      <c r="B141" s="12" t="s">
        <v>467</v>
      </c>
      <c r="C141" s="12" t="s">
        <v>763</v>
      </c>
      <c r="D141" s="12" t="s">
        <v>411</v>
      </c>
      <c r="E141" s="12" t="s">
        <v>412</v>
      </c>
      <c r="F141" s="13" t="s">
        <v>40</v>
      </c>
      <c r="G141" s="12">
        <v>333.6</v>
      </c>
      <c r="H141" s="12">
        <v>10.01</v>
      </c>
      <c r="I141" s="12">
        <v>323.59</v>
      </c>
      <c r="J141" s="14">
        <v>1</v>
      </c>
      <c r="K141" s="14" t="s">
        <v>94</v>
      </c>
      <c r="L141" s="12" t="s">
        <v>413</v>
      </c>
      <c r="M141" s="15" t="s">
        <v>473</v>
      </c>
      <c r="N141" s="16" t="s">
        <v>415</v>
      </c>
      <c r="O141" s="12" t="s">
        <v>764</v>
      </c>
      <c r="P141" s="12" t="s">
        <v>765</v>
      </c>
      <c r="Q141" s="2" t="s">
        <v>761</v>
      </c>
    </row>
    <row r="142" s="2" customFormat="1" spans="1:17">
      <c r="A142" s="11">
        <v>141</v>
      </c>
      <c r="B142" s="12" t="s">
        <v>746</v>
      </c>
      <c r="C142" s="12" t="s">
        <v>766</v>
      </c>
      <c r="D142" s="12" t="s">
        <v>411</v>
      </c>
      <c r="E142" s="12" t="s">
        <v>478</v>
      </c>
      <c r="F142" s="13" t="s">
        <v>82</v>
      </c>
      <c r="G142" s="12">
        <v>4000</v>
      </c>
      <c r="H142" s="12">
        <v>120</v>
      </c>
      <c r="I142" s="12">
        <v>3880</v>
      </c>
      <c r="J142" s="14">
        <v>1</v>
      </c>
      <c r="K142" s="14" t="s">
        <v>25</v>
      </c>
      <c r="L142" s="12" t="s">
        <v>413</v>
      </c>
      <c r="M142" s="15" t="s">
        <v>82</v>
      </c>
      <c r="N142" s="16" t="s">
        <v>415</v>
      </c>
      <c r="O142" s="12" t="s">
        <v>767</v>
      </c>
      <c r="P142" s="12" t="s">
        <v>768</v>
      </c>
      <c r="Q142" s="2" t="s">
        <v>418</v>
      </c>
    </row>
    <row r="143" s="2" customFormat="1" spans="1:17">
      <c r="A143" s="11">
        <v>142</v>
      </c>
      <c r="B143" s="12" t="s">
        <v>746</v>
      </c>
      <c r="C143" s="12" t="s">
        <v>769</v>
      </c>
      <c r="D143" s="12" t="s">
        <v>411</v>
      </c>
      <c r="E143" s="12" t="s">
        <v>478</v>
      </c>
      <c r="F143" s="13" t="s">
        <v>65</v>
      </c>
      <c r="G143" s="12">
        <v>4000</v>
      </c>
      <c r="H143" s="12">
        <v>120</v>
      </c>
      <c r="I143" s="12">
        <v>3880</v>
      </c>
      <c r="J143" s="14">
        <v>1</v>
      </c>
      <c r="K143" s="14" t="s">
        <v>25</v>
      </c>
      <c r="L143" s="12" t="s">
        <v>413</v>
      </c>
      <c r="M143" s="15" t="s">
        <v>65</v>
      </c>
      <c r="N143" s="16" t="s">
        <v>415</v>
      </c>
      <c r="O143" s="12" t="s">
        <v>770</v>
      </c>
      <c r="P143" s="12" t="s">
        <v>771</v>
      </c>
      <c r="Q143" s="2" t="s">
        <v>772</v>
      </c>
    </row>
    <row r="144" s="2" customFormat="1" spans="1:17">
      <c r="A144" s="11">
        <v>143</v>
      </c>
      <c r="B144" s="12" t="s">
        <v>746</v>
      </c>
      <c r="C144" s="12" t="s">
        <v>773</v>
      </c>
      <c r="D144" s="12" t="s">
        <v>411</v>
      </c>
      <c r="E144" s="12" t="s">
        <v>478</v>
      </c>
      <c r="F144" s="13" t="s">
        <v>65</v>
      </c>
      <c r="G144" s="12">
        <v>4000</v>
      </c>
      <c r="H144" s="12">
        <v>120</v>
      </c>
      <c r="I144" s="12">
        <v>3880</v>
      </c>
      <c r="J144" s="14">
        <v>1</v>
      </c>
      <c r="K144" s="14" t="s">
        <v>25</v>
      </c>
      <c r="L144" s="12" t="s">
        <v>413</v>
      </c>
      <c r="M144" s="15" t="s">
        <v>65</v>
      </c>
      <c r="N144" s="16" t="s">
        <v>415</v>
      </c>
      <c r="O144" s="12" t="s">
        <v>774</v>
      </c>
      <c r="P144" s="12" t="s">
        <v>775</v>
      </c>
      <c r="Q144" s="2" t="s">
        <v>772</v>
      </c>
    </row>
    <row r="145" s="2" customFormat="1" spans="1:17">
      <c r="A145" s="11">
        <v>144</v>
      </c>
      <c r="B145" s="12" t="s">
        <v>746</v>
      </c>
      <c r="C145" s="12" t="s">
        <v>776</v>
      </c>
      <c r="D145" s="12" t="s">
        <v>411</v>
      </c>
      <c r="E145" s="12" t="s">
        <v>478</v>
      </c>
      <c r="F145" s="13" t="s">
        <v>65</v>
      </c>
      <c r="G145" s="12">
        <v>4000</v>
      </c>
      <c r="H145" s="12">
        <v>120</v>
      </c>
      <c r="I145" s="12">
        <v>3880</v>
      </c>
      <c r="J145" s="14">
        <v>1</v>
      </c>
      <c r="K145" s="14" t="s">
        <v>25</v>
      </c>
      <c r="L145" s="12" t="s">
        <v>413</v>
      </c>
      <c r="M145" s="15" t="s">
        <v>65</v>
      </c>
      <c r="N145" s="16" t="s">
        <v>415</v>
      </c>
      <c r="O145" s="12" t="s">
        <v>777</v>
      </c>
      <c r="P145" s="12" t="s">
        <v>778</v>
      </c>
      <c r="Q145" s="2" t="s">
        <v>772</v>
      </c>
    </row>
    <row r="146" s="2" customFormat="1" spans="1:17">
      <c r="A146" s="11">
        <v>145</v>
      </c>
      <c r="B146" s="12" t="s">
        <v>746</v>
      </c>
      <c r="C146" s="12" t="s">
        <v>779</v>
      </c>
      <c r="D146" s="12" t="s">
        <v>411</v>
      </c>
      <c r="E146" s="12" t="s">
        <v>478</v>
      </c>
      <c r="F146" s="13" t="s">
        <v>82</v>
      </c>
      <c r="G146" s="12">
        <v>4000</v>
      </c>
      <c r="H146" s="12">
        <v>120</v>
      </c>
      <c r="I146" s="12">
        <v>3880</v>
      </c>
      <c r="J146" s="14">
        <v>1</v>
      </c>
      <c r="K146" s="14" t="s">
        <v>25</v>
      </c>
      <c r="L146" s="12" t="s">
        <v>413</v>
      </c>
      <c r="M146" s="15" t="s">
        <v>82</v>
      </c>
      <c r="N146" s="16" t="s">
        <v>415</v>
      </c>
      <c r="O146" s="12" t="s">
        <v>780</v>
      </c>
      <c r="P146" s="12" t="s">
        <v>781</v>
      </c>
      <c r="Q146" s="2" t="s">
        <v>418</v>
      </c>
    </row>
    <row r="147" s="2" customFormat="1" spans="1:17">
      <c r="A147" s="11">
        <v>146</v>
      </c>
      <c r="B147" s="12" t="s">
        <v>746</v>
      </c>
      <c r="C147" s="12" t="s">
        <v>782</v>
      </c>
      <c r="D147" s="12" t="s">
        <v>429</v>
      </c>
      <c r="E147" s="12" t="s">
        <v>783</v>
      </c>
      <c r="F147" s="13" t="s">
        <v>72</v>
      </c>
      <c r="G147" s="12">
        <v>3371.16</v>
      </c>
      <c r="H147" s="12">
        <v>101.13</v>
      </c>
      <c r="I147" s="12">
        <v>3270.03</v>
      </c>
      <c r="J147" s="14">
        <v>1</v>
      </c>
      <c r="K147" s="14" t="s">
        <v>25</v>
      </c>
      <c r="L147" s="12" t="s">
        <v>413</v>
      </c>
      <c r="M147" s="15"/>
      <c r="N147" s="16" t="s">
        <v>415</v>
      </c>
      <c r="O147" s="12" t="s">
        <v>784</v>
      </c>
      <c r="P147" s="12" t="s">
        <v>785</v>
      </c>
      <c r="Q147" s="2" t="s">
        <v>418</v>
      </c>
    </row>
    <row r="148" s="2" customFormat="1" spans="1:17">
      <c r="A148" s="11">
        <v>147</v>
      </c>
      <c r="B148" s="12" t="s">
        <v>746</v>
      </c>
      <c r="C148" s="12" t="s">
        <v>786</v>
      </c>
      <c r="D148" s="12" t="s">
        <v>429</v>
      </c>
      <c r="E148" s="12" t="s">
        <v>787</v>
      </c>
      <c r="F148" s="13" t="s">
        <v>95</v>
      </c>
      <c r="G148" s="12">
        <v>24982.61</v>
      </c>
      <c r="H148" s="12">
        <v>749.48</v>
      </c>
      <c r="I148" s="12">
        <v>24233.13</v>
      </c>
      <c r="J148" s="14">
        <v>1</v>
      </c>
      <c r="K148" s="14" t="s">
        <v>25</v>
      </c>
      <c r="L148" s="12" t="s">
        <v>413</v>
      </c>
      <c r="M148" s="15"/>
      <c r="N148" s="16" t="s">
        <v>415</v>
      </c>
      <c r="O148" s="12" t="s">
        <v>788</v>
      </c>
      <c r="P148" s="12" t="s">
        <v>789</v>
      </c>
      <c r="Q148" s="2" t="s">
        <v>790</v>
      </c>
    </row>
    <row r="149" s="2" customFormat="1" spans="1:17">
      <c r="A149" s="11">
        <v>148</v>
      </c>
      <c r="B149" s="12" t="s">
        <v>746</v>
      </c>
      <c r="C149" s="12" t="s">
        <v>791</v>
      </c>
      <c r="D149" s="12" t="s">
        <v>429</v>
      </c>
      <c r="E149" s="12" t="s">
        <v>787</v>
      </c>
      <c r="F149" s="13" t="s">
        <v>95</v>
      </c>
      <c r="G149" s="12">
        <v>5765.22</v>
      </c>
      <c r="H149" s="12">
        <v>172.96</v>
      </c>
      <c r="I149" s="12">
        <v>5592.26</v>
      </c>
      <c r="J149" s="14">
        <v>1</v>
      </c>
      <c r="K149" s="14" t="s">
        <v>25</v>
      </c>
      <c r="L149" s="12" t="s">
        <v>413</v>
      </c>
      <c r="M149" s="15"/>
      <c r="N149" s="16" t="s">
        <v>415</v>
      </c>
      <c r="O149" s="12" t="s">
        <v>788</v>
      </c>
      <c r="P149" s="12" t="s">
        <v>789</v>
      </c>
      <c r="Q149" s="2" t="s">
        <v>790</v>
      </c>
    </row>
    <row r="150" s="2" customFormat="1" spans="1:17">
      <c r="A150" s="11">
        <v>149</v>
      </c>
      <c r="B150" s="12" t="s">
        <v>746</v>
      </c>
      <c r="C150" s="12" t="s">
        <v>792</v>
      </c>
      <c r="D150" s="12" t="s">
        <v>429</v>
      </c>
      <c r="E150" s="12" t="s">
        <v>503</v>
      </c>
      <c r="F150" s="13" t="s">
        <v>57</v>
      </c>
      <c r="G150" s="12">
        <v>5764.53</v>
      </c>
      <c r="H150" s="12">
        <v>172.94</v>
      </c>
      <c r="I150" s="12">
        <v>5591.59</v>
      </c>
      <c r="J150" s="14">
        <v>1</v>
      </c>
      <c r="K150" s="14" t="s">
        <v>20</v>
      </c>
      <c r="L150" s="12" t="s">
        <v>413</v>
      </c>
      <c r="M150" s="15" t="s">
        <v>190</v>
      </c>
      <c r="N150" s="16" t="s">
        <v>415</v>
      </c>
      <c r="O150" s="12" t="s">
        <v>751</v>
      </c>
      <c r="P150" s="12" t="s">
        <v>752</v>
      </c>
      <c r="Q150" s="2" t="s">
        <v>418</v>
      </c>
    </row>
    <row r="151" s="2" customFormat="1" spans="1:17">
      <c r="A151" s="11">
        <v>150</v>
      </c>
      <c r="B151" s="12" t="s">
        <v>471</v>
      </c>
      <c r="C151" s="12" t="s">
        <v>793</v>
      </c>
      <c r="D151" s="12" t="s">
        <v>424</v>
      </c>
      <c r="E151" s="12" t="s">
        <v>794</v>
      </c>
      <c r="F151" s="13" t="s">
        <v>77</v>
      </c>
      <c r="G151" s="12">
        <v>900</v>
      </c>
      <c r="H151" s="12">
        <v>27</v>
      </c>
      <c r="I151" s="12">
        <v>873</v>
      </c>
      <c r="J151" s="14">
        <v>1</v>
      </c>
      <c r="K151" s="14" t="s">
        <v>25</v>
      </c>
      <c r="L151" s="12" t="s">
        <v>413</v>
      </c>
      <c r="M151" s="15"/>
      <c r="N151" s="16" t="s">
        <v>415</v>
      </c>
      <c r="O151" s="12" t="s">
        <v>754</v>
      </c>
      <c r="P151" s="12" t="s">
        <v>755</v>
      </c>
      <c r="Q151" s="2" t="s">
        <v>795</v>
      </c>
    </row>
    <row r="152" s="2" customFormat="1" spans="1:17">
      <c r="A152" s="11">
        <v>151</v>
      </c>
      <c r="B152" s="12" t="s">
        <v>746</v>
      </c>
      <c r="C152" s="12" t="s">
        <v>796</v>
      </c>
      <c r="D152" s="12" t="s">
        <v>429</v>
      </c>
      <c r="E152" s="12" t="s">
        <v>139</v>
      </c>
      <c r="F152" s="13" t="s">
        <v>72</v>
      </c>
      <c r="G152" s="12">
        <v>3500.34</v>
      </c>
      <c r="H152" s="12">
        <v>765.04</v>
      </c>
      <c r="I152" s="12">
        <v>2735.3</v>
      </c>
      <c r="J152" s="14">
        <v>1</v>
      </c>
      <c r="K152" s="14" t="s">
        <v>25</v>
      </c>
      <c r="L152" s="12" t="s">
        <v>413</v>
      </c>
      <c r="M152" s="15"/>
      <c r="N152" s="16" t="s">
        <v>415</v>
      </c>
      <c r="O152" s="12" t="s">
        <v>797</v>
      </c>
      <c r="P152" s="12" t="s">
        <v>798</v>
      </c>
      <c r="Q152" s="2" t="s">
        <v>418</v>
      </c>
    </row>
    <row r="153" s="2" customFormat="1" spans="1:17">
      <c r="A153" s="11">
        <v>152</v>
      </c>
      <c r="B153" s="12" t="s">
        <v>169</v>
      </c>
      <c r="C153" s="12" t="s">
        <v>799</v>
      </c>
      <c r="D153" s="12" t="s">
        <v>411</v>
      </c>
      <c r="E153" s="12" t="s">
        <v>236</v>
      </c>
      <c r="F153" s="13" t="s">
        <v>57</v>
      </c>
      <c r="G153" s="12">
        <v>5869.2</v>
      </c>
      <c r="H153" s="12">
        <v>176.08</v>
      </c>
      <c r="I153" s="12">
        <v>5693.12</v>
      </c>
      <c r="J153" s="14">
        <v>1</v>
      </c>
      <c r="K153" s="14" t="s">
        <v>20</v>
      </c>
      <c r="L153" s="12" t="s">
        <v>413</v>
      </c>
      <c r="M153" s="15" t="s">
        <v>190</v>
      </c>
      <c r="N153" s="16" t="s">
        <v>415</v>
      </c>
      <c r="O153" s="12" t="s">
        <v>800</v>
      </c>
      <c r="P153" s="12" t="s">
        <v>801</v>
      </c>
      <c r="Q153" s="2" t="s">
        <v>418</v>
      </c>
    </row>
    <row r="154" s="2" customFormat="1" spans="1:17">
      <c r="A154" s="11">
        <v>153</v>
      </c>
      <c r="B154" s="12" t="s">
        <v>169</v>
      </c>
      <c r="C154" s="12" t="s">
        <v>802</v>
      </c>
      <c r="D154" s="12" t="s">
        <v>411</v>
      </c>
      <c r="E154" s="12" t="s">
        <v>451</v>
      </c>
      <c r="F154" s="13" t="s">
        <v>57</v>
      </c>
      <c r="G154" s="12">
        <v>315</v>
      </c>
      <c r="H154" s="12">
        <v>9.45</v>
      </c>
      <c r="I154" s="12">
        <v>305.55</v>
      </c>
      <c r="J154" s="14">
        <v>1</v>
      </c>
      <c r="K154" s="14" t="s">
        <v>20</v>
      </c>
      <c r="L154" s="12" t="s">
        <v>413</v>
      </c>
      <c r="M154" s="15" t="s">
        <v>190</v>
      </c>
      <c r="N154" s="16" t="s">
        <v>415</v>
      </c>
      <c r="O154" s="12" t="s">
        <v>803</v>
      </c>
      <c r="P154" s="12" t="s">
        <v>804</v>
      </c>
      <c r="Q154" s="2" t="s">
        <v>418</v>
      </c>
    </row>
    <row r="155" s="2" customFormat="1" spans="1:17">
      <c r="A155" s="11">
        <v>154</v>
      </c>
      <c r="B155" s="12" t="s">
        <v>169</v>
      </c>
      <c r="C155" s="12" t="s">
        <v>805</v>
      </c>
      <c r="D155" s="12" t="s">
        <v>411</v>
      </c>
      <c r="E155" s="12" t="s">
        <v>451</v>
      </c>
      <c r="F155" s="13" t="s">
        <v>57</v>
      </c>
      <c r="G155" s="12">
        <v>315</v>
      </c>
      <c r="H155" s="12">
        <v>9.45</v>
      </c>
      <c r="I155" s="12">
        <v>305.55</v>
      </c>
      <c r="J155" s="14">
        <v>1</v>
      </c>
      <c r="K155" s="14" t="s">
        <v>20</v>
      </c>
      <c r="L155" s="12" t="s">
        <v>413</v>
      </c>
      <c r="M155" s="15" t="s">
        <v>190</v>
      </c>
      <c r="N155" s="16" t="s">
        <v>415</v>
      </c>
      <c r="O155" s="12" t="s">
        <v>803</v>
      </c>
      <c r="P155" s="12" t="s">
        <v>804</v>
      </c>
      <c r="Q155" s="2" t="s">
        <v>418</v>
      </c>
    </row>
    <row r="156" s="2" customFormat="1" spans="1:17">
      <c r="A156" s="11">
        <v>155</v>
      </c>
      <c r="B156" s="12" t="s">
        <v>169</v>
      </c>
      <c r="C156" s="12" t="s">
        <v>806</v>
      </c>
      <c r="D156" s="12" t="s">
        <v>411</v>
      </c>
      <c r="E156" s="12" t="s">
        <v>236</v>
      </c>
      <c r="F156" s="13" t="s">
        <v>57</v>
      </c>
      <c r="G156" s="12">
        <v>4288</v>
      </c>
      <c r="H156" s="12">
        <v>128.64</v>
      </c>
      <c r="I156" s="12">
        <v>4159.36</v>
      </c>
      <c r="J156" s="14">
        <v>1</v>
      </c>
      <c r="K156" s="14" t="s">
        <v>20</v>
      </c>
      <c r="L156" s="12" t="s">
        <v>413</v>
      </c>
      <c r="M156" s="15" t="s">
        <v>190</v>
      </c>
      <c r="N156" s="16" t="s">
        <v>415</v>
      </c>
      <c r="O156" s="12" t="s">
        <v>807</v>
      </c>
      <c r="P156" s="12" t="s">
        <v>808</v>
      </c>
      <c r="Q156" s="2" t="s">
        <v>418</v>
      </c>
    </row>
    <row r="157" s="2" customFormat="1" spans="1:17">
      <c r="A157" s="11">
        <v>156</v>
      </c>
      <c r="B157" s="12" t="s">
        <v>169</v>
      </c>
      <c r="C157" s="12" t="s">
        <v>809</v>
      </c>
      <c r="D157" s="12" t="s">
        <v>411</v>
      </c>
      <c r="E157" s="12" t="s">
        <v>236</v>
      </c>
      <c r="F157" s="13" t="s">
        <v>57</v>
      </c>
      <c r="G157" s="12">
        <v>972</v>
      </c>
      <c r="H157" s="12">
        <v>29.16</v>
      </c>
      <c r="I157" s="12">
        <v>942.84</v>
      </c>
      <c r="J157" s="14">
        <v>1</v>
      </c>
      <c r="K157" s="14" t="s">
        <v>20</v>
      </c>
      <c r="L157" s="12" t="s">
        <v>413</v>
      </c>
      <c r="M157" s="15" t="s">
        <v>190</v>
      </c>
      <c r="N157" s="16" t="s">
        <v>415</v>
      </c>
      <c r="O157" s="12" t="s">
        <v>807</v>
      </c>
      <c r="P157" s="12" t="s">
        <v>808</v>
      </c>
      <c r="Q157" s="2" t="s">
        <v>418</v>
      </c>
    </row>
    <row r="158" s="2" customFormat="1" spans="1:17">
      <c r="A158" s="11">
        <v>157</v>
      </c>
      <c r="B158" s="12" t="s">
        <v>169</v>
      </c>
      <c r="C158" s="12" t="s">
        <v>810</v>
      </c>
      <c r="D158" s="12" t="s">
        <v>411</v>
      </c>
      <c r="E158" s="12" t="s">
        <v>236</v>
      </c>
      <c r="F158" s="13" t="s">
        <v>57</v>
      </c>
      <c r="G158" s="12">
        <v>103</v>
      </c>
      <c r="H158" s="12">
        <v>3.09</v>
      </c>
      <c r="I158" s="12">
        <v>99.91</v>
      </c>
      <c r="J158" s="14">
        <v>1</v>
      </c>
      <c r="K158" s="14" t="s">
        <v>20</v>
      </c>
      <c r="L158" s="12" t="s">
        <v>413</v>
      </c>
      <c r="M158" s="15" t="s">
        <v>190</v>
      </c>
      <c r="N158" s="16" t="s">
        <v>415</v>
      </c>
      <c r="O158" s="12" t="s">
        <v>811</v>
      </c>
      <c r="P158" s="12" t="s">
        <v>812</v>
      </c>
      <c r="Q158" s="2" t="s">
        <v>418</v>
      </c>
    </row>
    <row r="159" s="2" customFormat="1" spans="1:17">
      <c r="A159" s="11">
        <v>158</v>
      </c>
      <c r="B159" s="12" t="s">
        <v>169</v>
      </c>
      <c r="C159" s="12" t="s">
        <v>813</v>
      </c>
      <c r="D159" s="12" t="s">
        <v>411</v>
      </c>
      <c r="E159" s="12" t="s">
        <v>236</v>
      </c>
      <c r="F159" s="13" t="s">
        <v>57</v>
      </c>
      <c r="G159" s="12">
        <v>1242</v>
      </c>
      <c r="H159" s="12">
        <v>37.26</v>
      </c>
      <c r="I159" s="12">
        <v>1204.74</v>
      </c>
      <c r="J159" s="14">
        <v>1</v>
      </c>
      <c r="K159" s="14" t="s">
        <v>20</v>
      </c>
      <c r="L159" s="12" t="s">
        <v>413</v>
      </c>
      <c r="M159" s="15" t="s">
        <v>190</v>
      </c>
      <c r="N159" s="16" t="s">
        <v>415</v>
      </c>
      <c r="O159" s="12" t="s">
        <v>814</v>
      </c>
      <c r="P159" s="12" t="s">
        <v>815</v>
      </c>
      <c r="Q159" s="2" t="s">
        <v>418</v>
      </c>
    </row>
    <row r="160" s="2" customFormat="1" spans="1:17">
      <c r="A160" s="11">
        <v>159</v>
      </c>
      <c r="B160" s="12" t="s">
        <v>169</v>
      </c>
      <c r="C160" s="12" t="s">
        <v>816</v>
      </c>
      <c r="D160" s="12" t="s">
        <v>411</v>
      </c>
      <c r="E160" s="12" t="s">
        <v>544</v>
      </c>
      <c r="F160" s="13" t="s">
        <v>57</v>
      </c>
      <c r="G160" s="12">
        <v>291</v>
      </c>
      <c r="H160" s="12">
        <v>8.73</v>
      </c>
      <c r="I160" s="12">
        <v>282.27</v>
      </c>
      <c r="J160" s="14">
        <v>1</v>
      </c>
      <c r="K160" s="14" t="s">
        <v>20</v>
      </c>
      <c r="L160" s="12" t="s">
        <v>413</v>
      </c>
      <c r="M160" s="15" t="s">
        <v>190</v>
      </c>
      <c r="N160" s="16" t="s">
        <v>415</v>
      </c>
      <c r="O160" s="12" t="s">
        <v>817</v>
      </c>
      <c r="P160" s="12" t="s">
        <v>818</v>
      </c>
      <c r="Q160" s="2" t="s">
        <v>418</v>
      </c>
    </row>
    <row r="161" s="2" customFormat="1" spans="1:17">
      <c r="A161" s="11">
        <v>160</v>
      </c>
      <c r="B161" s="12" t="s">
        <v>169</v>
      </c>
      <c r="C161" s="12" t="s">
        <v>819</v>
      </c>
      <c r="D161" s="12" t="s">
        <v>411</v>
      </c>
      <c r="E161" s="12" t="s">
        <v>544</v>
      </c>
      <c r="F161" s="13" t="s">
        <v>57</v>
      </c>
      <c r="G161" s="12">
        <v>291</v>
      </c>
      <c r="H161" s="12">
        <v>8.73</v>
      </c>
      <c r="I161" s="12">
        <v>282.27</v>
      </c>
      <c r="J161" s="14">
        <v>1</v>
      </c>
      <c r="K161" s="14" t="s">
        <v>20</v>
      </c>
      <c r="L161" s="12" t="s">
        <v>413</v>
      </c>
      <c r="M161" s="15" t="s">
        <v>190</v>
      </c>
      <c r="N161" s="16" t="s">
        <v>415</v>
      </c>
      <c r="O161" s="12" t="s">
        <v>817</v>
      </c>
      <c r="P161" s="12" t="s">
        <v>818</v>
      </c>
      <c r="Q161" s="2" t="s">
        <v>418</v>
      </c>
    </row>
    <row r="162" s="2" customFormat="1" spans="1:17">
      <c r="A162" s="11">
        <v>161</v>
      </c>
      <c r="B162" s="12" t="s">
        <v>169</v>
      </c>
      <c r="C162" s="12" t="s">
        <v>820</v>
      </c>
      <c r="D162" s="12" t="s">
        <v>411</v>
      </c>
      <c r="E162" s="12" t="s">
        <v>236</v>
      </c>
      <c r="F162" s="13" t="s">
        <v>57</v>
      </c>
      <c r="G162" s="12">
        <v>15</v>
      </c>
      <c r="H162" s="12">
        <v>0.45</v>
      </c>
      <c r="I162" s="12">
        <v>14.55</v>
      </c>
      <c r="J162" s="14">
        <v>1</v>
      </c>
      <c r="K162" s="14" t="s">
        <v>20</v>
      </c>
      <c r="L162" s="12" t="s">
        <v>413</v>
      </c>
      <c r="M162" s="15" t="s">
        <v>190</v>
      </c>
      <c r="N162" s="16" t="s">
        <v>415</v>
      </c>
      <c r="O162" s="12" t="s">
        <v>821</v>
      </c>
      <c r="P162" s="12" t="s">
        <v>822</v>
      </c>
      <c r="Q162" s="2" t="s">
        <v>418</v>
      </c>
    </row>
    <row r="163" s="2" customFormat="1" spans="1:17">
      <c r="A163" s="11">
        <v>162</v>
      </c>
      <c r="B163" s="12" t="s">
        <v>169</v>
      </c>
      <c r="C163" s="12" t="s">
        <v>823</v>
      </c>
      <c r="D163" s="12" t="s">
        <v>411</v>
      </c>
      <c r="E163" s="12" t="s">
        <v>236</v>
      </c>
      <c r="F163" s="13" t="s">
        <v>57</v>
      </c>
      <c r="G163" s="12">
        <v>257.5</v>
      </c>
      <c r="H163" s="12">
        <v>7.73</v>
      </c>
      <c r="I163" s="12">
        <v>249.77</v>
      </c>
      <c r="J163" s="14">
        <v>1</v>
      </c>
      <c r="K163" s="14" t="s">
        <v>20</v>
      </c>
      <c r="L163" s="12" t="s">
        <v>413</v>
      </c>
      <c r="M163" s="15" t="s">
        <v>190</v>
      </c>
      <c r="N163" s="16" t="s">
        <v>415</v>
      </c>
      <c r="O163" s="12" t="s">
        <v>824</v>
      </c>
      <c r="P163" s="12" t="s">
        <v>825</v>
      </c>
      <c r="Q163" s="2" t="s">
        <v>418</v>
      </c>
    </row>
    <row r="164" s="2" customFormat="1" spans="1:17">
      <c r="A164" s="11">
        <v>163</v>
      </c>
      <c r="B164" s="12" t="s">
        <v>169</v>
      </c>
      <c r="C164" s="12" t="s">
        <v>826</v>
      </c>
      <c r="D164" s="12" t="s">
        <v>411</v>
      </c>
      <c r="E164" s="12" t="s">
        <v>236</v>
      </c>
      <c r="F164" s="13" t="s">
        <v>57</v>
      </c>
      <c r="G164" s="12">
        <v>1246.2</v>
      </c>
      <c r="H164" s="12">
        <v>37.39</v>
      </c>
      <c r="I164" s="12">
        <v>1208.81</v>
      </c>
      <c r="J164" s="14">
        <v>1</v>
      </c>
      <c r="K164" s="14" t="s">
        <v>20</v>
      </c>
      <c r="L164" s="12" t="s">
        <v>413</v>
      </c>
      <c r="M164" s="15" t="s">
        <v>190</v>
      </c>
      <c r="N164" s="16" t="s">
        <v>415</v>
      </c>
      <c r="O164" s="12" t="s">
        <v>827</v>
      </c>
      <c r="P164" s="12" t="s">
        <v>828</v>
      </c>
      <c r="Q164" s="2" t="s">
        <v>418</v>
      </c>
    </row>
    <row r="165" s="2" customFormat="1" spans="1:17">
      <c r="A165" s="11">
        <v>164</v>
      </c>
      <c r="B165" s="12" t="s">
        <v>169</v>
      </c>
      <c r="C165" s="12" t="s">
        <v>829</v>
      </c>
      <c r="D165" s="12" t="s">
        <v>411</v>
      </c>
      <c r="E165" s="12" t="s">
        <v>544</v>
      </c>
      <c r="F165" s="13" t="s">
        <v>57</v>
      </c>
      <c r="G165" s="12">
        <v>873</v>
      </c>
      <c r="H165" s="12">
        <v>26.19</v>
      </c>
      <c r="I165" s="12">
        <v>846.81</v>
      </c>
      <c r="J165" s="14">
        <v>1</v>
      </c>
      <c r="K165" s="14" t="s">
        <v>20</v>
      </c>
      <c r="L165" s="12" t="s">
        <v>413</v>
      </c>
      <c r="M165" s="15" t="s">
        <v>190</v>
      </c>
      <c r="N165" s="16" t="s">
        <v>415</v>
      </c>
      <c r="O165" s="12" t="s">
        <v>830</v>
      </c>
      <c r="P165" s="12" t="s">
        <v>831</v>
      </c>
      <c r="Q165" s="2" t="s">
        <v>418</v>
      </c>
    </row>
    <row r="166" s="2" customFormat="1" spans="1:17">
      <c r="A166" s="11">
        <v>165</v>
      </c>
      <c r="B166" s="12" t="s">
        <v>169</v>
      </c>
      <c r="C166" s="12" t="s">
        <v>832</v>
      </c>
      <c r="D166" s="12" t="s">
        <v>411</v>
      </c>
      <c r="E166" s="12" t="s">
        <v>544</v>
      </c>
      <c r="F166" s="13" t="s">
        <v>57</v>
      </c>
      <c r="G166" s="12">
        <v>873</v>
      </c>
      <c r="H166" s="12">
        <v>26.19</v>
      </c>
      <c r="I166" s="12">
        <v>846.81</v>
      </c>
      <c r="J166" s="14">
        <v>1</v>
      </c>
      <c r="K166" s="14" t="s">
        <v>20</v>
      </c>
      <c r="L166" s="12" t="s">
        <v>413</v>
      </c>
      <c r="M166" s="15" t="s">
        <v>190</v>
      </c>
      <c r="N166" s="16" t="s">
        <v>415</v>
      </c>
      <c r="O166" s="12" t="s">
        <v>830</v>
      </c>
      <c r="P166" s="12" t="s">
        <v>831</v>
      </c>
      <c r="Q166" s="2" t="s">
        <v>418</v>
      </c>
    </row>
    <row r="167" s="2" customFormat="1" spans="1:17">
      <c r="A167" s="11">
        <v>166</v>
      </c>
      <c r="B167" s="12" t="s">
        <v>169</v>
      </c>
      <c r="C167" s="12" t="s">
        <v>833</v>
      </c>
      <c r="D167" s="12" t="s">
        <v>411</v>
      </c>
      <c r="E167" s="12" t="s">
        <v>427</v>
      </c>
      <c r="F167" s="13" t="s">
        <v>57</v>
      </c>
      <c r="G167" s="12">
        <v>189</v>
      </c>
      <c r="H167" s="12">
        <v>5.67</v>
      </c>
      <c r="I167" s="12">
        <v>183.33</v>
      </c>
      <c r="J167" s="14">
        <v>1</v>
      </c>
      <c r="K167" s="14" t="s">
        <v>20</v>
      </c>
      <c r="L167" s="12" t="s">
        <v>413</v>
      </c>
      <c r="M167" s="15" t="s">
        <v>190</v>
      </c>
      <c r="N167" s="16" t="s">
        <v>415</v>
      </c>
      <c r="O167" s="12" t="s">
        <v>834</v>
      </c>
      <c r="P167" s="12" t="s">
        <v>835</v>
      </c>
      <c r="Q167" s="2" t="s">
        <v>418</v>
      </c>
    </row>
    <row r="168" s="2" customFormat="1" spans="1:17">
      <c r="A168" s="11">
        <v>167</v>
      </c>
      <c r="B168" s="12" t="s">
        <v>471</v>
      </c>
      <c r="C168" s="12" t="s">
        <v>836</v>
      </c>
      <c r="D168" s="12" t="s">
        <v>411</v>
      </c>
      <c r="E168" s="12" t="s">
        <v>478</v>
      </c>
      <c r="F168" s="13" t="s">
        <v>79</v>
      </c>
      <c r="G168" s="12">
        <v>4000</v>
      </c>
      <c r="H168" s="12">
        <v>120</v>
      </c>
      <c r="I168" s="12">
        <v>3880</v>
      </c>
      <c r="J168" s="14">
        <v>1</v>
      </c>
      <c r="K168" s="14" t="s">
        <v>25</v>
      </c>
      <c r="L168" s="12" t="s">
        <v>413</v>
      </c>
      <c r="M168" s="15" t="s">
        <v>478</v>
      </c>
      <c r="N168" s="16" t="s">
        <v>415</v>
      </c>
      <c r="O168" s="12" t="s">
        <v>837</v>
      </c>
      <c r="P168" s="12" t="s">
        <v>838</v>
      </c>
      <c r="Q168" s="2" t="s">
        <v>418</v>
      </c>
    </row>
    <row r="169" s="2" customFormat="1" spans="1:17">
      <c r="A169" s="11">
        <v>168</v>
      </c>
      <c r="B169" s="12" t="s">
        <v>169</v>
      </c>
      <c r="C169" s="12" t="s">
        <v>839</v>
      </c>
      <c r="D169" s="12" t="s">
        <v>429</v>
      </c>
      <c r="E169" s="12" t="s">
        <v>139</v>
      </c>
      <c r="F169" s="13" t="s">
        <v>72</v>
      </c>
      <c r="G169" s="12">
        <v>3778.69</v>
      </c>
      <c r="H169" s="12">
        <v>113.36</v>
      </c>
      <c r="I169" s="12">
        <v>3665.33</v>
      </c>
      <c r="J169" s="14">
        <v>1</v>
      </c>
      <c r="K169" s="14" t="s">
        <v>25</v>
      </c>
      <c r="L169" s="12" t="s">
        <v>413</v>
      </c>
      <c r="M169" s="15" t="s">
        <v>840</v>
      </c>
      <c r="N169" s="16" t="s">
        <v>415</v>
      </c>
      <c r="O169" s="12" t="s">
        <v>841</v>
      </c>
      <c r="P169" s="12" t="s">
        <v>842</v>
      </c>
      <c r="Q169" s="2" t="s">
        <v>418</v>
      </c>
    </row>
    <row r="170" s="2" customFormat="1" spans="1:17">
      <c r="A170" s="11">
        <v>169</v>
      </c>
      <c r="B170" s="12" t="s">
        <v>169</v>
      </c>
      <c r="C170" s="12" t="s">
        <v>843</v>
      </c>
      <c r="D170" s="12" t="s">
        <v>429</v>
      </c>
      <c r="E170" s="12" t="s">
        <v>139</v>
      </c>
      <c r="F170" s="13" t="s">
        <v>72</v>
      </c>
      <c r="G170" s="12">
        <v>2514.84</v>
      </c>
      <c r="H170" s="12">
        <v>482.04</v>
      </c>
      <c r="I170" s="12">
        <v>2032.8</v>
      </c>
      <c r="J170" s="14">
        <v>1</v>
      </c>
      <c r="K170" s="14" t="s">
        <v>25</v>
      </c>
      <c r="L170" s="12" t="s">
        <v>413</v>
      </c>
      <c r="M170" s="15" t="s">
        <v>844</v>
      </c>
      <c r="N170" s="16" t="s">
        <v>415</v>
      </c>
      <c r="O170" s="12" t="s">
        <v>845</v>
      </c>
      <c r="P170" s="12" t="s">
        <v>846</v>
      </c>
      <c r="Q170" s="2" t="s">
        <v>418</v>
      </c>
    </row>
    <row r="171" s="2" customFormat="1" spans="1:17">
      <c r="A171" s="11">
        <v>170</v>
      </c>
      <c r="B171" s="12" t="s">
        <v>169</v>
      </c>
      <c r="C171" s="12" t="s">
        <v>847</v>
      </c>
      <c r="D171" s="12" t="s">
        <v>429</v>
      </c>
      <c r="E171" s="12" t="s">
        <v>139</v>
      </c>
      <c r="F171" s="13" t="s">
        <v>72</v>
      </c>
      <c r="G171" s="12">
        <v>2514.84</v>
      </c>
      <c r="H171" s="12">
        <v>482.04</v>
      </c>
      <c r="I171" s="12">
        <v>2032.8</v>
      </c>
      <c r="J171" s="14">
        <v>1</v>
      </c>
      <c r="K171" s="14" t="s">
        <v>25</v>
      </c>
      <c r="L171" s="12" t="s">
        <v>413</v>
      </c>
      <c r="M171" s="15" t="s">
        <v>844</v>
      </c>
      <c r="N171" s="16" t="s">
        <v>415</v>
      </c>
      <c r="O171" s="12" t="s">
        <v>848</v>
      </c>
      <c r="P171" s="12" t="s">
        <v>849</v>
      </c>
      <c r="Q171" s="2" t="s">
        <v>418</v>
      </c>
    </row>
    <row r="172" s="2" customFormat="1" spans="1:17">
      <c r="A172" s="11">
        <v>171</v>
      </c>
      <c r="B172" s="12" t="s">
        <v>169</v>
      </c>
      <c r="C172" s="12" t="s">
        <v>850</v>
      </c>
      <c r="D172" s="12" t="s">
        <v>429</v>
      </c>
      <c r="E172" s="12" t="s">
        <v>139</v>
      </c>
      <c r="F172" s="13" t="s">
        <v>72</v>
      </c>
      <c r="G172" s="12">
        <v>2338.69</v>
      </c>
      <c r="H172" s="12">
        <v>889.29</v>
      </c>
      <c r="I172" s="12">
        <v>1449.4</v>
      </c>
      <c r="J172" s="14">
        <v>1</v>
      </c>
      <c r="K172" s="14" t="s">
        <v>25</v>
      </c>
      <c r="L172" s="12" t="s">
        <v>413</v>
      </c>
      <c r="M172" s="15" t="s">
        <v>844</v>
      </c>
      <c r="N172" s="16" t="s">
        <v>415</v>
      </c>
      <c r="O172" s="12" t="s">
        <v>851</v>
      </c>
      <c r="P172" s="12" t="s">
        <v>852</v>
      </c>
      <c r="Q172" s="2" t="s">
        <v>418</v>
      </c>
    </row>
    <row r="173" s="2" customFormat="1" spans="1:17">
      <c r="A173" s="11">
        <v>172</v>
      </c>
      <c r="B173" s="12" t="s">
        <v>169</v>
      </c>
      <c r="C173" s="12" t="s">
        <v>853</v>
      </c>
      <c r="D173" s="12" t="s">
        <v>429</v>
      </c>
      <c r="E173" s="12" t="s">
        <v>854</v>
      </c>
      <c r="F173" s="13" t="s">
        <v>91</v>
      </c>
      <c r="G173" s="12">
        <v>2005.53</v>
      </c>
      <c r="H173" s="12">
        <v>60.17</v>
      </c>
      <c r="I173" s="12">
        <v>1945.36</v>
      </c>
      <c r="J173" s="14">
        <v>1</v>
      </c>
      <c r="K173" s="14" t="s">
        <v>25</v>
      </c>
      <c r="L173" s="12" t="s">
        <v>413</v>
      </c>
      <c r="M173" s="15" t="s">
        <v>855</v>
      </c>
      <c r="N173" s="16" t="s">
        <v>415</v>
      </c>
      <c r="O173" s="12" t="s">
        <v>845</v>
      </c>
      <c r="P173" s="12" t="s">
        <v>846</v>
      </c>
      <c r="Q173" s="2" t="s">
        <v>418</v>
      </c>
    </row>
    <row r="174" s="2" customFormat="1" spans="1:17">
      <c r="A174" s="11">
        <v>173</v>
      </c>
      <c r="B174" s="12" t="s">
        <v>169</v>
      </c>
      <c r="C174" s="12" t="s">
        <v>856</v>
      </c>
      <c r="D174" s="12" t="s">
        <v>429</v>
      </c>
      <c r="E174" s="12" t="s">
        <v>854</v>
      </c>
      <c r="F174" s="13" t="s">
        <v>91</v>
      </c>
      <c r="G174" s="12">
        <v>1089.96</v>
      </c>
      <c r="H174" s="12">
        <v>32.7</v>
      </c>
      <c r="I174" s="12">
        <v>1057.26</v>
      </c>
      <c r="J174" s="14">
        <v>1</v>
      </c>
      <c r="K174" s="14" t="s">
        <v>25</v>
      </c>
      <c r="L174" s="12" t="s">
        <v>413</v>
      </c>
      <c r="M174" s="15" t="s">
        <v>855</v>
      </c>
      <c r="N174" s="16" t="s">
        <v>415</v>
      </c>
      <c r="O174" s="12" t="s">
        <v>845</v>
      </c>
      <c r="P174" s="12" t="s">
        <v>846</v>
      </c>
      <c r="Q174" s="2" t="s">
        <v>418</v>
      </c>
    </row>
    <row r="175" s="2" customFormat="1" spans="1:17">
      <c r="A175" s="11">
        <v>174</v>
      </c>
      <c r="B175" s="12" t="s">
        <v>169</v>
      </c>
      <c r="C175" s="12" t="s">
        <v>857</v>
      </c>
      <c r="D175" s="12" t="s">
        <v>429</v>
      </c>
      <c r="E175" s="12" t="s">
        <v>854</v>
      </c>
      <c r="F175" s="13" t="s">
        <v>91</v>
      </c>
      <c r="G175" s="12">
        <v>1089.97</v>
      </c>
      <c r="H175" s="12">
        <v>32.7</v>
      </c>
      <c r="I175" s="12">
        <v>1057.27</v>
      </c>
      <c r="J175" s="14">
        <v>1</v>
      </c>
      <c r="K175" s="14" t="s">
        <v>25</v>
      </c>
      <c r="L175" s="12" t="s">
        <v>413</v>
      </c>
      <c r="M175" s="15" t="s">
        <v>855</v>
      </c>
      <c r="N175" s="16" t="s">
        <v>415</v>
      </c>
      <c r="O175" s="12" t="s">
        <v>845</v>
      </c>
      <c r="P175" s="12" t="s">
        <v>846</v>
      </c>
      <c r="Q175" s="2" t="s">
        <v>418</v>
      </c>
    </row>
    <row r="176" s="2" customFormat="1" spans="1:17">
      <c r="A176" s="11">
        <v>175</v>
      </c>
      <c r="B176" s="12" t="s">
        <v>169</v>
      </c>
      <c r="C176" s="12" t="s">
        <v>858</v>
      </c>
      <c r="D176" s="12" t="s">
        <v>429</v>
      </c>
      <c r="E176" s="12" t="s">
        <v>854</v>
      </c>
      <c r="F176" s="13" t="s">
        <v>91</v>
      </c>
      <c r="G176" s="12">
        <v>1041.77</v>
      </c>
      <c r="H176" s="12">
        <v>31.25</v>
      </c>
      <c r="I176" s="12">
        <v>1010.52</v>
      </c>
      <c r="J176" s="14">
        <v>1</v>
      </c>
      <c r="K176" s="14" t="s">
        <v>25</v>
      </c>
      <c r="L176" s="12" t="s">
        <v>413</v>
      </c>
      <c r="M176" s="15">
        <v>0</v>
      </c>
      <c r="N176" s="16" t="s">
        <v>415</v>
      </c>
      <c r="O176" s="12" t="s">
        <v>841</v>
      </c>
      <c r="P176" s="12" t="s">
        <v>842</v>
      </c>
      <c r="Q176" s="2" t="s">
        <v>418</v>
      </c>
    </row>
    <row r="177" s="2" customFormat="1" spans="1:17">
      <c r="A177" s="11">
        <v>176</v>
      </c>
      <c r="B177" s="12" t="s">
        <v>169</v>
      </c>
      <c r="C177" s="12" t="s">
        <v>859</v>
      </c>
      <c r="D177" s="12" t="s">
        <v>411</v>
      </c>
      <c r="E177" s="12" t="s">
        <v>412</v>
      </c>
      <c r="F177" s="13" t="s">
        <v>49</v>
      </c>
      <c r="G177" s="12">
        <v>899.35</v>
      </c>
      <c r="H177" s="12">
        <v>26.98</v>
      </c>
      <c r="I177" s="12">
        <v>872.37</v>
      </c>
      <c r="J177" s="14">
        <v>1</v>
      </c>
      <c r="K177" s="14" t="s">
        <v>94</v>
      </c>
      <c r="L177" s="12" t="s">
        <v>413</v>
      </c>
      <c r="M177" s="15" t="s">
        <v>414</v>
      </c>
      <c r="N177" s="16" t="s">
        <v>415</v>
      </c>
      <c r="O177" s="12" t="s">
        <v>860</v>
      </c>
      <c r="P177" s="12" t="s">
        <v>861</v>
      </c>
      <c r="Q177" s="2" t="s">
        <v>418</v>
      </c>
    </row>
    <row r="178" s="2" customFormat="1" spans="1:17">
      <c r="A178" s="11">
        <v>177</v>
      </c>
      <c r="B178" s="12" t="s">
        <v>169</v>
      </c>
      <c r="C178" s="12" t="s">
        <v>862</v>
      </c>
      <c r="D178" s="12" t="s">
        <v>411</v>
      </c>
      <c r="E178" s="12" t="s">
        <v>236</v>
      </c>
      <c r="F178" s="13" t="s">
        <v>57</v>
      </c>
      <c r="G178" s="12">
        <v>3359.37</v>
      </c>
      <c r="H178" s="12">
        <v>100.78</v>
      </c>
      <c r="I178" s="12">
        <v>3258.59</v>
      </c>
      <c r="J178" s="14">
        <v>1</v>
      </c>
      <c r="K178" s="14" t="s">
        <v>20</v>
      </c>
      <c r="L178" s="12" t="s">
        <v>413</v>
      </c>
      <c r="M178" s="15" t="s">
        <v>190</v>
      </c>
      <c r="N178" s="16" t="s">
        <v>415</v>
      </c>
      <c r="O178" s="12" t="s">
        <v>860</v>
      </c>
      <c r="P178" s="12" t="s">
        <v>861</v>
      </c>
      <c r="Q178" s="2" t="s">
        <v>418</v>
      </c>
    </row>
    <row r="179" s="2" customFormat="1" spans="1:17">
      <c r="A179" s="11">
        <v>178</v>
      </c>
      <c r="B179" s="12" t="s">
        <v>169</v>
      </c>
      <c r="C179" s="12" t="s">
        <v>863</v>
      </c>
      <c r="D179" s="12" t="s">
        <v>429</v>
      </c>
      <c r="E179" s="12" t="s">
        <v>436</v>
      </c>
      <c r="F179" s="13" t="s">
        <v>96</v>
      </c>
      <c r="G179" s="12">
        <v>1346.05</v>
      </c>
      <c r="H179" s="12">
        <v>1050.25</v>
      </c>
      <c r="I179" s="12">
        <v>295.8</v>
      </c>
      <c r="J179" s="14">
        <v>1</v>
      </c>
      <c r="K179" s="14" t="s">
        <v>25</v>
      </c>
      <c r="L179" s="12" t="s">
        <v>413</v>
      </c>
      <c r="M179" s="15"/>
      <c r="N179" s="16" t="s">
        <v>415</v>
      </c>
      <c r="O179" s="12" t="s">
        <v>860</v>
      </c>
      <c r="P179" s="12" t="s">
        <v>861</v>
      </c>
      <c r="Q179" s="2" t="s">
        <v>418</v>
      </c>
    </row>
    <row r="180" s="2" customFormat="1" spans="1:17">
      <c r="A180" s="11">
        <v>179</v>
      </c>
      <c r="B180" s="12" t="s">
        <v>169</v>
      </c>
      <c r="C180" s="12" t="s">
        <v>864</v>
      </c>
      <c r="D180" s="12" t="s">
        <v>411</v>
      </c>
      <c r="E180" s="12" t="s">
        <v>510</v>
      </c>
      <c r="F180" s="13" t="s">
        <v>88</v>
      </c>
      <c r="G180" s="12">
        <v>6762</v>
      </c>
      <c r="H180" s="12">
        <v>1459.98</v>
      </c>
      <c r="I180" s="12">
        <v>5302.02</v>
      </c>
      <c r="J180" s="14">
        <v>1</v>
      </c>
      <c r="K180" s="14" t="s">
        <v>69</v>
      </c>
      <c r="L180" s="12" t="s">
        <v>413</v>
      </c>
      <c r="M180" s="15"/>
      <c r="N180" s="16" t="s">
        <v>415</v>
      </c>
      <c r="O180" s="12" t="s">
        <v>860</v>
      </c>
      <c r="P180" s="12" t="s">
        <v>861</v>
      </c>
      <c r="Q180" s="2" t="s">
        <v>418</v>
      </c>
    </row>
    <row r="181" s="2" customFormat="1" spans="1:17">
      <c r="A181" s="11">
        <v>180</v>
      </c>
      <c r="B181" s="12" t="s">
        <v>471</v>
      </c>
      <c r="C181" s="12" t="s">
        <v>865</v>
      </c>
      <c r="D181" s="12" t="s">
        <v>411</v>
      </c>
      <c r="E181" s="12" t="s">
        <v>37</v>
      </c>
      <c r="F181" s="13" t="s">
        <v>37</v>
      </c>
      <c r="G181" s="12">
        <v>1197.58</v>
      </c>
      <c r="H181" s="12">
        <v>35.93</v>
      </c>
      <c r="I181" s="12">
        <v>1161.65</v>
      </c>
      <c r="J181" s="14">
        <v>1</v>
      </c>
      <c r="K181" s="14" t="s">
        <v>25</v>
      </c>
      <c r="L181" s="12" t="s">
        <v>413</v>
      </c>
      <c r="M181" s="15"/>
      <c r="N181" s="16" t="s">
        <v>415</v>
      </c>
      <c r="O181" s="12" t="s">
        <v>866</v>
      </c>
      <c r="P181" s="12" t="s">
        <v>867</v>
      </c>
      <c r="Q181" s="2" t="s">
        <v>418</v>
      </c>
    </row>
    <row r="182" s="2" customFormat="1" spans="1:17">
      <c r="A182" s="11">
        <v>181</v>
      </c>
      <c r="B182" s="12" t="s">
        <v>471</v>
      </c>
      <c r="C182" s="12" t="s">
        <v>868</v>
      </c>
      <c r="D182" s="12" t="s">
        <v>411</v>
      </c>
      <c r="E182" s="12" t="s">
        <v>139</v>
      </c>
      <c r="F182" s="13" t="s">
        <v>72</v>
      </c>
      <c r="G182" s="12">
        <v>3135.85</v>
      </c>
      <c r="H182" s="12">
        <v>94.08</v>
      </c>
      <c r="I182" s="12">
        <v>3041.77</v>
      </c>
      <c r="J182" s="14">
        <v>1</v>
      </c>
      <c r="K182" s="14" t="s">
        <v>25</v>
      </c>
      <c r="L182" s="12" t="s">
        <v>413</v>
      </c>
      <c r="M182" s="15"/>
      <c r="N182" s="16" t="s">
        <v>415</v>
      </c>
      <c r="O182" s="12" t="s">
        <v>866</v>
      </c>
      <c r="P182" s="12" t="s">
        <v>867</v>
      </c>
      <c r="Q182" s="2" t="s">
        <v>418</v>
      </c>
    </row>
    <row r="183" s="2" customFormat="1" spans="1:17">
      <c r="A183" s="11">
        <v>182</v>
      </c>
      <c r="B183" s="12" t="s">
        <v>471</v>
      </c>
      <c r="C183" s="12" t="s">
        <v>869</v>
      </c>
      <c r="D183" s="12" t="s">
        <v>411</v>
      </c>
      <c r="E183" s="12" t="s">
        <v>412</v>
      </c>
      <c r="F183" s="13" t="s">
        <v>49</v>
      </c>
      <c r="G183" s="12">
        <v>3887.6</v>
      </c>
      <c r="H183" s="12">
        <v>116.63</v>
      </c>
      <c r="I183" s="12">
        <v>3770.97</v>
      </c>
      <c r="J183" s="14">
        <v>1</v>
      </c>
      <c r="K183" s="14" t="s">
        <v>94</v>
      </c>
      <c r="L183" s="12" t="s">
        <v>413</v>
      </c>
      <c r="M183" s="15" t="s">
        <v>414</v>
      </c>
      <c r="N183" s="16" t="s">
        <v>415</v>
      </c>
      <c r="O183" s="12" t="s">
        <v>866</v>
      </c>
      <c r="P183" s="12" t="s">
        <v>867</v>
      </c>
      <c r="Q183" s="2" t="s">
        <v>418</v>
      </c>
    </row>
    <row r="184" s="2" customFormat="1" spans="1:17">
      <c r="A184" s="11">
        <v>183</v>
      </c>
      <c r="B184" s="12" t="s">
        <v>471</v>
      </c>
      <c r="C184" s="12" t="s">
        <v>870</v>
      </c>
      <c r="D184" s="12" t="s">
        <v>411</v>
      </c>
      <c r="E184" s="12" t="s">
        <v>544</v>
      </c>
      <c r="F184" s="13" t="s">
        <v>57</v>
      </c>
      <c r="G184" s="12">
        <v>257.5</v>
      </c>
      <c r="H184" s="12">
        <v>7.73</v>
      </c>
      <c r="I184" s="12">
        <v>249.77</v>
      </c>
      <c r="J184" s="14">
        <v>1</v>
      </c>
      <c r="K184" s="14" t="s">
        <v>20</v>
      </c>
      <c r="L184" s="12" t="s">
        <v>413</v>
      </c>
      <c r="M184" s="15" t="s">
        <v>190</v>
      </c>
      <c r="N184" s="16" t="s">
        <v>415</v>
      </c>
      <c r="O184" s="12" t="s">
        <v>866</v>
      </c>
      <c r="P184" s="12" t="s">
        <v>867</v>
      </c>
      <c r="Q184" s="2" t="s">
        <v>418</v>
      </c>
    </row>
    <row r="185" s="2" customFormat="1" spans="1:17">
      <c r="A185" s="11">
        <v>184</v>
      </c>
      <c r="B185" s="12" t="s">
        <v>471</v>
      </c>
      <c r="C185" s="12" t="s">
        <v>871</v>
      </c>
      <c r="D185" s="12" t="s">
        <v>411</v>
      </c>
      <c r="E185" s="12" t="s">
        <v>544</v>
      </c>
      <c r="F185" s="13" t="s">
        <v>57</v>
      </c>
      <c r="G185" s="12">
        <v>257.5</v>
      </c>
      <c r="H185" s="12">
        <v>7.73</v>
      </c>
      <c r="I185" s="12">
        <v>249.77</v>
      </c>
      <c r="J185" s="14">
        <v>1</v>
      </c>
      <c r="K185" s="14" t="s">
        <v>20</v>
      </c>
      <c r="L185" s="12" t="s">
        <v>413</v>
      </c>
      <c r="M185" s="15" t="s">
        <v>190</v>
      </c>
      <c r="N185" s="16" t="s">
        <v>415</v>
      </c>
      <c r="O185" s="12" t="s">
        <v>866</v>
      </c>
      <c r="P185" s="12" t="s">
        <v>867</v>
      </c>
      <c r="Q185" s="2" t="s">
        <v>418</v>
      </c>
    </row>
    <row r="186" s="2" customFormat="1" spans="1:17">
      <c r="A186" s="11">
        <v>185</v>
      </c>
      <c r="B186" s="12" t="s">
        <v>471</v>
      </c>
      <c r="C186" s="12" t="s">
        <v>872</v>
      </c>
      <c r="D186" s="12" t="s">
        <v>411</v>
      </c>
      <c r="E186" s="12" t="s">
        <v>97</v>
      </c>
      <c r="F186" s="12" t="s">
        <v>97</v>
      </c>
      <c r="G186" s="12">
        <v>3958.2</v>
      </c>
      <c r="H186" s="12">
        <v>118.75</v>
      </c>
      <c r="I186" s="12">
        <v>3839.45</v>
      </c>
      <c r="J186" s="14">
        <v>1</v>
      </c>
      <c r="K186" s="14" t="s">
        <v>20</v>
      </c>
      <c r="L186" s="12" t="s">
        <v>413</v>
      </c>
      <c r="M186" s="15"/>
      <c r="N186" s="16" t="s">
        <v>415</v>
      </c>
      <c r="O186" s="12" t="s">
        <v>866</v>
      </c>
      <c r="P186" s="12" t="s">
        <v>867</v>
      </c>
      <c r="Q186" s="2" t="s">
        <v>418</v>
      </c>
    </row>
    <row r="187" s="2" customFormat="1" spans="1:17">
      <c r="A187" s="11">
        <v>186</v>
      </c>
      <c r="B187" s="12" t="s">
        <v>471</v>
      </c>
      <c r="C187" s="12" t="s">
        <v>873</v>
      </c>
      <c r="D187" s="12" t="s">
        <v>429</v>
      </c>
      <c r="E187" s="12" t="s">
        <v>436</v>
      </c>
      <c r="F187" s="13" t="s">
        <v>67</v>
      </c>
      <c r="G187" s="12">
        <v>89.83</v>
      </c>
      <c r="H187" s="12">
        <v>82.58</v>
      </c>
      <c r="I187" s="12">
        <v>7.25</v>
      </c>
      <c r="J187" s="14" t="s">
        <v>874</v>
      </c>
      <c r="K187" s="14" t="s">
        <v>69</v>
      </c>
      <c r="L187" s="12" t="s">
        <v>413</v>
      </c>
      <c r="M187" s="15"/>
      <c r="N187" s="16" t="s">
        <v>415</v>
      </c>
      <c r="O187" s="12" t="s">
        <v>866</v>
      </c>
      <c r="P187" s="12" t="s">
        <v>867</v>
      </c>
      <c r="Q187" s="2" t="s">
        <v>418</v>
      </c>
    </row>
    <row r="188" s="2" customFormat="1" spans="1:17">
      <c r="A188" s="11">
        <v>187</v>
      </c>
      <c r="B188" s="12" t="s">
        <v>471</v>
      </c>
      <c r="C188" s="12" t="s">
        <v>875</v>
      </c>
      <c r="D188" s="12" t="s">
        <v>411</v>
      </c>
      <c r="E188" s="12" t="s">
        <v>27</v>
      </c>
      <c r="F188" s="13" t="s">
        <v>26</v>
      </c>
      <c r="G188" s="12">
        <v>592.74</v>
      </c>
      <c r="H188" s="12">
        <v>17.78</v>
      </c>
      <c r="I188" s="12">
        <v>574.96</v>
      </c>
      <c r="J188" s="14">
        <v>1</v>
      </c>
      <c r="K188" s="14" t="s">
        <v>25</v>
      </c>
      <c r="L188" s="12" t="s">
        <v>413</v>
      </c>
      <c r="M188" s="15"/>
      <c r="N188" s="16" t="s">
        <v>415</v>
      </c>
      <c r="O188" s="12" t="s">
        <v>866</v>
      </c>
      <c r="P188" s="12" t="s">
        <v>867</v>
      </c>
      <c r="Q188" s="2" t="s">
        <v>418</v>
      </c>
    </row>
    <row r="189" s="2" customFormat="1" spans="1:17">
      <c r="A189" s="11">
        <v>188</v>
      </c>
      <c r="B189" s="12" t="s">
        <v>471</v>
      </c>
      <c r="C189" s="12" t="s">
        <v>876</v>
      </c>
      <c r="D189" s="12" t="s">
        <v>411</v>
      </c>
      <c r="E189" s="12" t="s">
        <v>92</v>
      </c>
      <c r="F189" s="13" t="s">
        <v>92</v>
      </c>
      <c r="G189" s="12">
        <v>302.4</v>
      </c>
      <c r="H189" s="12">
        <v>9.07</v>
      </c>
      <c r="I189" s="12">
        <v>293.33</v>
      </c>
      <c r="J189" s="14">
        <v>1</v>
      </c>
      <c r="K189" s="14" t="s">
        <v>25</v>
      </c>
      <c r="L189" s="12" t="s">
        <v>413</v>
      </c>
      <c r="M189" s="15"/>
      <c r="N189" s="16" t="s">
        <v>415</v>
      </c>
      <c r="O189" s="12" t="s">
        <v>866</v>
      </c>
      <c r="P189" s="12" t="s">
        <v>867</v>
      </c>
      <c r="Q189" s="2" t="s">
        <v>418</v>
      </c>
    </row>
    <row r="190" s="2" customFormat="1" spans="1:17">
      <c r="A190" s="11">
        <v>189</v>
      </c>
      <c r="B190" s="12" t="s">
        <v>746</v>
      </c>
      <c r="C190" s="12" t="s">
        <v>877</v>
      </c>
      <c r="D190" s="12" t="s">
        <v>411</v>
      </c>
      <c r="E190" s="12" t="s">
        <v>510</v>
      </c>
      <c r="F190" s="13" t="s">
        <v>71</v>
      </c>
      <c r="G190" s="12">
        <v>2254</v>
      </c>
      <c r="H190" s="12">
        <v>504.88</v>
      </c>
      <c r="I190" s="12">
        <v>1749.12</v>
      </c>
      <c r="J190" s="14">
        <v>1</v>
      </c>
      <c r="K190" s="14" t="s">
        <v>69</v>
      </c>
      <c r="L190" s="12" t="s">
        <v>413</v>
      </c>
      <c r="M190" s="15"/>
      <c r="N190" s="16" t="s">
        <v>415</v>
      </c>
      <c r="O190" s="12" t="s">
        <v>878</v>
      </c>
      <c r="P190" s="12" t="s">
        <v>879</v>
      </c>
      <c r="Q190" s="2" t="s">
        <v>418</v>
      </c>
    </row>
    <row r="191" s="2" customFormat="1" spans="1:17">
      <c r="A191" s="11">
        <v>190</v>
      </c>
      <c r="B191" s="12" t="s">
        <v>746</v>
      </c>
      <c r="C191" s="12" t="s">
        <v>880</v>
      </c>
      <c r="D191" s="12" t="s">
        <v>411</v>
      </c>
      <c r="E191" s="12" t="s">
        <v>412</v>
      </c>
      <c r="F191" s="13" t="s">
        <v>49</v>
      </c>
      <c r="G191" s="12">
        <v>3780.6</v>
      </c>
      <c r="H191" s="12">
        <v>113.42</v>
      </c>
      <c r="I191" s="12">
        <v>3667.18</v>
      </c>
      <c r="J191" s="14">
        <v>1</v>
      </c>
      <c r="K191" s="14" t="s">
        <v>94</v>
      </c>
      <c r="L191" s="12" t="s">
        <v>413</v>
      </c>
      <c r="M191" s="15" t="s">
        <v>414</v>
      </c>
      <c r="N191" s="16" t="s">
        <v>415</v>
      </c>
      <c r="O191" s="12" t="s">
        <v>878</v>
      </c>
      <c r="P191" s="12" t="s">
        <v>879</v>
      </c>
      <c r="Q191" s="2" t="s">
        <v>418</v>
      </c>
    </row>
    <row r="192" s="2" customFormat="1" spans="1:17">
      <c r="A192" s="11">
        <v>191</v>
      </c>
      <c r="B192" s="12" t="s">
        <v>746</v>
      </c>
      <c r="C192" s="12" t="s">
        <v>881</v>
      </c>
      <c r="D192" s="12" t="s">
        <v>411</v>
      </c>
      <c r="E192" s="12" t="s">
        <v>236</v>
      </c>
      <c r="F192" s="13" t="s">
        <v>57</v>
      </c>
      <c r="G192" s="12">
        <v>3633.76</v>
      </c>
      <c r="H192" s="12">
        <v>109.01</v>
      </c>
      <c r="I192" s="12">
        <v>3524.75</v>
      </c>
      <c r="J192" s="14">
        <v>1</v>
      </c>
      <c r="K192" s="14" t="s">
        <v>20</v>
      </c>
      <c r="L192" s="12" t="s">
        <v>413</v>
      </c>
      <c r="M192" s="15" t="s">
        <v>190</v>
      </c>
      <c r="N192" s="16" t="s">
        <v>415</v>
      </c>
      <c r="O192" s="12" t="s">
        <v>878</v>
      </c>
      <c r="P192" s="12" t="s">
        <v>879</v>
      </c>
      <c r="Q192" s="2" t="s">
        <v>418</v>
      </c>
    </row>
    <row r="193" s="2" customFormat="1" spans="1:17">
      <c r="A193" s="11">
        <v>192</v>
      </c>
      <c r="B193" s="12" t="s">
        <v>746</v>
      </c>
      <c r="C193" s="12" t="s">
        <v>882</v>
      </c>
      <c r="D193" s="12" t="s">
        <v>429</v>
      </c>
      <c r="E193" s="12" t="s">
        <v>255</v>
      </c>
      <c r="F193" s="13" t="s">
        <v>91</v>
      </c>
      <c r="G193" s="12">
        <v>303.16</v>
      </c>
      <c r="H193" s="12">
        <v>94.87</v>
      </c>
      <c r="I193" s="12">
        <v>208.29</v>
      </c>
      <c r="J193" s="14">
        <v>1</v>
      </c>
      <c r="K193" s="14" t="s">
        <v>25</v>
      </c>
      <c r="L193" s="12" t="s">
        <v>413</v>
      </c>
      <c r="M193" s="15"/>
      <c r="N193" s="16" t="s">
        <v>415</v>
      </c>
      <c r="O193" s="12" t="s">
        <v>878</v>
      </c>
      <c r="P193" s="12" t="s">
        <v>879</v>
      </c>
      <c r="Q193" s="2" t="s">
        <v>418</v>
      </c>
    </row>
    <row r="194" s="2" customFormat="1" spans="1:17">
      <c r="A194" s="11">
        <v>193</v>
      </c>
      <c r="B194" s="12" t="s">
        <v>471</v>
      </c>
      <c r="C194" s="12" t="s">
        <v>883</v>
      </c>
      <c r="D194" s="12" t="s">
        <v>429</v>
      </c>
      <c r="E194" s="12" t="s">
        <v>255</v>
      </c>
      <c r="F194" s="13" t="s">
        <v>87</v>
      </c>
      <c r="G194" s="12">
        <v>317.02</v>
      </c>
      <c r="H194" s="12">
        <v>103.39</v>
      </c>
      <c r="I194" s="12">
        <v>213.63</v>
      </c>
      <c r="J194" s="14">
        <v>1</v>
      </c>
      <c r="K194" s="14" t="s">
        <v>25</v>
      </c>
      <c r="L194" s="12" t="s">
        <v>413</v>
      </c>
      <c r="M194" s="15"/>
      <c r="N194" s="16" t="s">
        <v>415</v>
      </c>
      <c r="O194" s="12" t="s">
        <v>754</v>
      </c>
      <c r="P194" s="12" t="s">
        <v>755</v>
      </c>
      <c r="Q194" s="2" t="s">
        <v>418</v>
      </c>
    </row>
    <row r="195" s="2" customFormat="1" spans="1:17">
      <c r="A195" s="11">
        <v>194</v>
      </c>
      <c r="B195" s="12" t="s">
        <v>467</v>
      </c>
      <c r="C195" s="12" t="s">
        <v>884</v>
      </c>
      <c r="D195" s="12" t="s">
        <v>429</v>
      </c>
      <c r="E195" s="12" t="s">
        <v>510</v>
      </c>
      <c r="F195" s="13" t="s">
        <v>67</v>
      </c>
      <c r="G195" s="12">
        <v>8086.48</v>
      </c>
      <c r="H195" s="12">
        <v>2924.87</v>
      </c>
      <c r="I195" s="12">
        <v>5161.61</v>
      </c>
      <c r="J195" s="14" t="s">
        <v>874</v>
      </c>
      <c r="K195" s="14" t="s">
        <v>69</v>
      </c>
      <c r="L195" s="12" t="s">
        <v>413</v>
      </c>
      <c r="M195" s="15" t="s">
        <v>885</v>
      </c>
      <c r="N195" s="16" t="s">
        <v>415</v>
      </c>
      <c r="O195" s="12" t="s">
        <v>886</v>
      </c>
      <c r="P195" s="12" t="s">
        <v>887</v>
      </c>
      <c r="Q195" s="2" t="s">
        <v>418</v>
      </c>
    </row>
    <row r="196" s="2" customFormat="1" spans="1:17">
      <c r="A196" s="11">
        <v>195</v>
      </c>
      <c r="B196" s="12" t="s">
        <v>888</v>
      </c>
      <c r="C196" s="12" t="s">
        <v>889</v>
      </c>
      <c r="D196" s="12" t="s">
        <v>411</v>
      </c>
      <c r="E196" s="12" t="s">
        <v>37</v>
      </c>
      <c r="F196" s="13" t="s">
        <v>37</v>
      </c>
      <c r="G196" s="12">
        <v>497.64</v>
      </c>
      <c r="H196" s="12">
        <v>14.93</v>
      </c>
      <c r="I196" s="12">
        <v>482.71</v>
      </c>
      <c r="J196" s="14">
        <v>1</v>
      </c>
      <c r="K196" s="14" t="s">
        <v>25</v>
      </c>
      <c r="L196" s="12" t="s">
        <v>413</v>
      </c>
      <c r="M196" s="15"/>
      <c r="N196" s="16" t="s">
        <v>415</v>
      </c>
      <c r="O196" s="12" t="s">
        <v>890</v>
      </c>
      <c r="P196" s="12" t="s">
        <v>891</v>
      </c>
      <c r="Q196" s="2" t="s">
        <v>418</v>
      </c>
    </row>
    <row r="197" s="2" customFormat="1" spans="1:17">
      <c r="A197" s="11">
        <v>196</v>
      </c>
      <c r="B197" s="12" t="s">
        <v>888</v>
      </c>
      <c r="C197" s="12" t="s">
        <v>892</v>
      </c>
      <c r="D197" s="12" t="s">
        <v>424</v>
      </c>
      <c r="E197" s="12" t="s">
        <v>794</v>
      </c>
      <c r="F197" s="13" t="s">
        <v>77</v>
      </c>
      <c r="G197" s="12">
        <v>900</v>
      </c>
      <c r="H197" s="12">
        <v>27</v>
      </c>
      <c r="I197" s="12">
        <v>873</v>
      </c>
      <c r="J197" s="14">
        <v>1</v>
      </c>
      <c r="K197" s="14" t="s">
        <v>25</v>
      </c>
      <c r="L197" s="12" t="s">
        <v>413</v>
      </c>
      <c r="M197" s="15"/>
      <c r="N197" s="16" t="s">
        <v>415</v>
      </c>
      <c r="O197" s="12" t="s">
        <v>890</v>
      </c>
      <c r="P197" s="12" t="s">
        <v>891</v>
      </c>
      <c r="Q197" s="2" t="s">
        <v>418</v>
      </c>
    </row>
    <row r="198" s="2" customFormat="1" spans="1:17">
      <c r="A198" s="11">
        <v>197</v>
      </c>
      <c r="B198" s="12" t="s">
        <v>888</v>
      </c>
      <c r="C198" s="12" t="s">
        <v>893</v>
      </c>
      <c r="D198" s="12" t="s">
        <v>429</v>
      </c>
      <c r="E198" s="12" t="s">
        <v>255</v>
      </c>
      <c r="F198" s="13" t="s">
        <v>91</v>
      </c>
      <c r="G198" s="12">
        <v>65</v>
      </c>
      <c r="H198" s="12">
        <v>14.2</v>
      </c>
      <c r="I198" s="12">
        <v>50.8</v>
      </c>
      <c r="J198" s="14">
        <v>1</v>
      </c>
      <c r="K198" s="14" t="s">
        <v>25</v>
      </c>
      <c r="L198" s="12" t="s">
        <v>413</v>
      </c>
      <c r="M198" s="15"/>
      <c r="N198" s="16" t="s">
        <v>415</v>
      </c>
      <c r="O198" s="12" t="s">
        <v>890</v>
      </c>
      <c r="P198" s="12" t="s">
        <v>891</v>
      </c>
      <c r="Q198" s="2" t="s">
        <v>418</v>
      </c>
    </row>
    <row r="199" s="2" customFormat="1" spans="1:17">
      <c r="A199" s="11">
        <v>198</v>
      </c>
      <c r="B199" s="12" t="s">
        <v>888</v>
      </c>
      <c r="C199" s="12" t="s">
        <v>894</v>
      </c>
      <c r="D199" s="12" t="s">
        <v>411</v>
      </c>
      <c r="E199" s="12" t="s">
        <v>27</v>
      </c>
      <c r="F199" s="13" t="s">
        <v>26</v>
      </c>
      <c r="G199" s="12">
        <v>442.86</v>
      </c>
      <c r="H199" s="12">
        <v>13.29</v>
      </c>
      <c r="I199" s="12">
        <v>429.57</v>
      </c>
      <c r="J199" s="14">
        <v>1</v>
      </c>
      <c r="K199" s="14" t="s">
        <v>25</v>
      </c>
      <c r="L199" s="12" t="s">
        <v>413</v>
      </c>
      <c r="M199" s="15"/>
      <c r="N199" s="16" t="s">
        <v>415</v>
      </c>
      <c r="O199" s="12" t="s">
        <v>890</v>
      </c>
      <c r="P199" s="12" t="s">
        <v>891</v>
      </c>
      <c r="Q199" s="2" t="s">
        <v>418</v>
      </c>
    </row>
    <row r="200" s="2" customFormat="1" spans="1:17">
      <c r="A200" s="11">
        <v>199</v>
      </c>
      <c r="B200" s="12" t="s">
        <v>888</v>
      </c>
      <c r="C200" s="12" t="s">
        <v>895</v>
      </c>
      <c r="D200" s="12" t="s">
        <v>411</v>
      </c>
      <c r="E200" s="12" t="s">
        <v>896</v>
      </c>
      <c r="F200" s="13" t="s">
        <v>73</v>
      </c>
      <c r="G200" s="12">
        <v>1020.04</v>
      </c>
      <c r="H200" s="12">
        <v>30.6</v>
      </c>
      <c r="I200" s="12">
        <v>989.44</v>
      </c>
      <c r="J200" s="14">
        <v>1</v>
      </c>
      <c r="K200" s="14" t="s">
        <v>25</v>
      </c>
      <c r="L200" s="12" t="s">
        <v>413</v>
      </c>
      <c r="M200" s="15"/>
      <c r="N200" s="16" t="s">
        <v>415</v>
      </c>
      <c r="O200" s="12" t="s">
        <v>890</v>
      </c>
      <c r="P200" s="12" t="s">
        <v>891</v>
      </c>
      <c r="Q200" s="2" t="s">
        <v>418</v>
      </c>
    </row>
    <row r="201" s="2" customFormat="1" spans="1:17">
      <c r="A201" s="11">
        <v>200</v>
      </c>
      <c r="B201" s="12" t="s">
        <v>746</v>
      </c>
      <c r="C201" s="12" t="s">
        <v>897</v>
      </c>
      <c r="D201" s="12" t="s">
        <v>429</v>
      </c>
      <c r="E201" s="12" t="s">
        <v>255</v>
      </c>
      <c r="F201" s="13" t="s">
        <v>87</v>
      </c>
      <c r="G201" s="12">
        <v>511.31</v>
      </c>
      <c r="H201" s="12">
        <v>111.73</v>
      </c>
      <c r="I201" s="12">
        <v>399.58</v>
      </c>
      <c r="J201" s="14">
        <v>1</v>
      </c>
      <c r="K201" s="14" t="s">
        <v>25</v>
      </c>
      <c r="L201" s="12" t="s">
        <v>413</v>
      </c>
      <c r="M201" s="15"/>
      <c r="N201" s="16" t="s">
        <v>415</v>
      </c>
      <c r="O201" s="12" t="s">
        <v>751</v>
      </c>
      <c r="P201" s="12" t="s">
        <v>752</v>
      </c>
      <c r="Q201" s="2" t="s">
        <v>418</v>
      </c>
    </row>
    <row r="202" s="2" customFormat="1" spans="1:17">
      <c r="A202" s="11">
        <v>201</v>
      </c>
      <c r="B202" s="12" t="s">
        <v>898</v>
      </c>
      <c r="C202" s="12" t="s">
        <v>899</v>
      </c>
      <c r="D202" s="12" t="s">
        <v>411</v>
      </c>
      <c r="E202" s="12" t="s">
        <v>236</v>
      </c>
      <c r="F202" s="13" t="s">
        <v>57</v>
      </c>
      <c r="G202" s="12">
        <v>734.32</v>
      </c>
      <c r="H202" s="12">
        <v>22.03</v>
      </c>
      <c r="I202" s="12">
        <v>712.29</v>
      </c>
      <c r="J202" s="14">
        <v>1</v>
      </c>
      <c r="K202" s="14" t="s">
        <v>20</v>
      </c>
      <c r="L202" s="12" t="s">
        <v>413</v>
      </c>
      <c r="M202" s="15" t="s">
        <v>190</v>
      </c>
      <c r="N202" s="16" t="s">
        <v>415</v>
      </c>
      <c r="O202" s="12" t="s">
        <v>900</v>
      </c>
      <c r="P202" s="12" t="s">
        <v>901</v>
      </c>
      <c r="Q202" s="2" t="s">
        <v>418</v>
      </c>
    </row>
    <row r="203" s="2" customFormat="1" spans="1:17">
      <c r="A203" s="11">
        <v>202</v>
      </c>
      <c r="B203" s="12" t="s">
        <v>898</v>
      </c>
      <c r="C203" s="12" t="s">
        <v>902</v>
      </c>
      <c r="D203" s="12" t="s">
        <v>411</v>
      </c>
      <c r="E203" s="12" t="s">
        <v>236</v>
      </c>
      <c r="F203" s="13" t="s">
        <v>57</v>
      </c>
      <c r="G203" s="12">
        <v>231.75</v>
      </c>
      <c r="H203" s="12">
        <v>6.95</v>
      </c>
      <c r="I203" s="12">
        <v>224.8</v>
      </c>
      <c r="J203" s="14">
        <v>1</v>
      </c>
      <c r="K203" s="14" t="s">
        <v>20</v>
      </c>
      <c r="L203" s="12" t="s">
        <v>413</v>
      </c>
      <c r="M203" s="15" t="s">
        <v>190</v>
      </c>
      <c r="N203" s="16" t="s">
        <v>415</v>
      </c>
      <c r="O203" s="12" t="s">
        <v>903</v>
      </c>
      <c r="P203" s="12" t="s">
        <v>904</v>
      </c>
      <c r="Q203" s="2" t="s">
        <v>418</v>
      </c>
    </row>
    <row r="204" s="2" customFormat="1" spans="1:17">
      <c r="A204" s="11">
        <v>203</v>
      </c>
      <c r="B204" s="12" t="s">
        <v>898</v>
      </c>
      <c r="C204" s="12" t="s">
        <v>905</v>
      </c>
      <c r="D204" s="12" t="s">
        <v>411</v>
      </c>
      <c r="E204" s="12" t="s">
        <v>236</v>
      </c>
      <c r="F204" s="13" t="s">
        <v>57</v>
      </c>
      <c r="G204" s="12">
        <v>231.75</v>
      </c>
      <c r="H204" s="12">
        <v>6.95</v>
      </c>
      <c r="I204" s="12">
        <v>224.8</v>
      </c>
      <c r="J204" s="14">
        <v>1</v>
      </c>
      <c r="K204" s="14" t="s">
        <v>20</v>
      </c>
      <c r="L204" s="12" t="s">
        <v>413</v>
      </c>
      <c r="M204" s="15" t="s">
        <v>190</v>
      </c>
      <c r="N204" s="16" t="s">
        <v>415</v>
      </c>
      <c r="O204" s="12" t="s">
        <v>906</v>
      </c>
      <c r="P204" s="12" t="s">
        <v>907</v>
      </c>
      <c r="Q204" s="2" t="s">
        <v>418</v>
      </c>
    </row>
    <row r="205" s="2" customFormat="1" spans="1:17">
      <c r="A205" s="11">
        <v>204</v>
      </c>
      <c r="B205" s="12" t="s">
        <v>898</v>
      </c>
      <c r="C205" s="12" t="s">
        <v>908</v>
      </c>
      <c r="D205" s="12" t="s">
        <v>411</v>
      </c>
      <c r="E205" s="12" t="s">
        <v>236</v>
      </c>
      <c r="F205" s="13" t="s">
        <v>57</v>
      </c>
      <c r="G205" s="12">
        <v>231.75</v>
      </c>
      <c r="H205" s="12">
        <v>6.95</v>
      </c>
      <c r="I205" s="12">
        <v>224.8</v>
      </c>
      <c r="J205" s="14">
        <v>1</v>
      </c>
      <c r="K205" s="14" t="s">
        <v>20</v>
      </c>
      <c r="L205" s="12" t="s">
        <v>413</v>
      </c>
      <c r="M205" s="15" t="s">
        <v>190</v>
      </c>
      <c r="N205" s="16" t="s">
        <v>415</v>
      </c>
      <c r="O205" s="12" t="s">
        <v>909</v>
      </c>
      <c r="P205" s="12" t="s">
        <v>910</v>
      </c>
      <c r="Q205" s="2" t="s">
        <v>418</v>
      </c>
    </row>
    <row r="206" s="2" customFormat="1" spans="1:17">
      <c r="A206" s="11">
        <v>205</v>
      </c>
      <c r="B206" s="12" t="s">
        <v>898</v>
      </c>
      <c r="C206" s="12" t="s">
        <v>911</v>
      </c>
      <c r="D206" s="12" t="s">
        <v>411</v>
      </c>
      <c r="E206" s="12" t="s">
        <v>236</v>
      </c>
      <c r="F206" s="13" t="s">
        <v>57</v>
      </c>
      <c r="G206" s="12">
        <v>257.5</v>
      </c>
      <c r="H206" s="12">
        <v>7.73</v>
      </c>
      <c r="I206" s="12">
        <v>249.77</v>
      </c>
      <c r="J206" s="14">
        <v>1</v>
      </c>
      <c r="K206" s="14" t="s">
        <v>20</v>
      </c>
      <c r="L206" s="12" t="s">
        <v>413</v>
      </c>
      <c r="M206" s="15" t="s">
        <v>190</v>
      </c>
      <c r="N206" s="16" t="s">
        <v>415</v>
      </c>
      <c r="O206" s="12" t="s">
        <v>912</v>
      </c>
      <c r="P206" s="12" t="s">
        <v>913</v>
      </c>
      <c r="Q206" s="2" t="s">
        <v>418</v>
      </c>
    </row>
    <row r="207" s="2" customFormat="1" spans="1:17">
      <c r="A207" s="11">
        <v>206</v>
      </c>
      <c r="B207" s="12" t="s">
        <v>898</v>
      </c>
      <c r="C207" s="12" t="s">
        <v>914</v>
      </c>
      <c r="D207" s="12" t="s">
        <v>411</v>
      </c>
      <c r="E207" s="12" t="s">
        <v>412</v>
      </c>
      <c r="F207" s="13" t="s">
        <v>49</v>
      </c>
      <c r="G207" s="12">
        <v>899.35</v>
      </c>
      <c r="H207" s="12">
        <v>26.98</v>
      </c>
      <c r="I207" s="12">
        <v>872.37</v>
      </c>
      <c r="J207" s="14">
        <v>1</v>
      </c>
      <c r="K207" s="14" t="s">
        <v>94</v>
      </c>
      <c r="L207" s="12" t="s">
        <v>413</v>
      </c>
      <c r="M207" s="15" t="s">
        <v>414</v>
      </c>
      <c r="N207" s="16" t="s">
        <v>415</v>
      </c>
      <c r="O207" s="12" t="s">
        <v>915</v>
      </c>
      <c r="P207" s="12" t="s">
        <v>916</v>
      </c>
      <c r="Q207" s="2" t="s">
        <v>418</v>
      </c>
    </row>
    <row r="208" s="2" customFormat="1" spans="1:17">
      <c r="A208" s="11">
        <v>207</v>
      </c>
      <c r="B208" s="12" t="s">
        <v>898</v>
      </c>
      <c r="C208" s="12" t="s">
        <v>917</v>
      </c>
      <c r="D208" s="12" t="s">
        <v>411</v>
      </c>
      <c r="E208" s="12" t="s">
        <v>412</v>
      </c>
      <c r="F208" s="13" t="s">
        <v>49</v>
      </c>
      <c r="G208" s="12">
        <v>2727.05</v>
      </c>
      <c r="H208" s="12">
        <v>81.81</v>
      </c>
      <c r="I208" s="12">
        <v>2645.24</v>
      </c>
      <c r="J208" s="14">
        <v>1</v>
      </c>
      <c r="K208" s="14" t="s">
        <v>94</v>
      </c>
      <c r="L208" s="12" t="s">
        <v>413</v>
      </c>
      <c r="M208" s="15" t="s">
        <v>414</v>
      </c>
      <c r="N208" s="16" t="s">
        <v>415</v>
      </c>
      <c r="O208" s="12" t="s">
        <v>918</v>
      </c>
      <c r="P208" s="12" t="s">
        <v>919</v>
      </c>
      <c r="Q208" s="2" t="s">
        <v>418</v>
      </c>
    </row>
    <row r="209" s="2" customFormat="1" spans="1:17">
      <c r="A209" s="11">
        <v>208</v>
      </c>
      <c r="B209" s="12" t="s">
        <v>898</v>
      </c>
      <c r="C209" s="12" t="s">
        <v>920</v>
      </c>
      <c r="D209" s="12" t="s">
        <v>411</v>
      </c>
      <c r="E209" s="12" t="s">
        <v>412</v>
      </c>
      <c r="F209" s="13" t="s">
        <v>49</v>
      </c>
      <c r="G209" s="12">
        <v>1073.95</v>
      </c>
      <c r="H209" s="12">
        <v>32.22</v>
      </c>
      <c r="I209" s="12">
        <v>1041.73</v>
      </c>
      <c r="J209" s="14">
        <v>1</v>
      </c>
      <c r="K209" s="14" t="s">
        <v>94</v>
      </c>
      <c r="L209" s="12" t="s">
        <v>413</v>
      </c>
      <c r="M209" s="15" t="s">
        <v>414</v>
      </c>
      <c r="N209" s="16" t="s">
        <v>415</v>
      </c>
      <c r="O209" s="12" t="s">
        <v>921</v>
      </c>
      <c r="P209" s="12" t="s">
        <v>922</v>
      </c>
      <c r="Q209" s="2" t="s">
        <v>418</v>
      </c>
    </row>
    <row r="210" s="2" customFormat="1" spans="1:17">
      <c r="A210" s="11">
        <v>209</v>
      </c>
      <c r="B210" s="12" t="s">
        <v>898</v>
      </c>
      <c r="C210" s="12" t="s">
        <v>923</v>
      </c>
      <c r="D210" s="12" t="s">
        <v>411</v>
      </c>
      <c r="E210" s="12" t="s">
        <v>412</v>
      </c>
      <c r="F210" s="13" t="s">
        <v>49</v>
      </c>
      <c r="G210" s="12">
        <v>7591.59</v>
      </c>
      <c r="H210" s="12">
        <v>227.75</v>
      </c>
      <c r="I210" s="12">
        <v>7363.84</v>
      </c>
      <c r="J210" s="14">
        <v>1</v>
      </c>
      <c r="K210" s="14" t="s">
        <v>94</v>
      </c>
      <c r="L210" s="12" t="s">
        <v>413</v>
      </c>
      <c r="M210" s="15" t="s">
        <v>414</v>
      </c>
      <c r="N210" s="16" t="s">
        <v>415</v>
      </c>
      <c r="O210" s="12" t="s">
        <v>924</v>
      </c>
      <c r="P210" s="12" t="s">
        <v>925</v>
      </c>
      <c r="Q210" s="2" t="s">
        <v>418</v>
      </c>
    </row>
    <row r="211" s="2" customFormat="1" spans="1:17">
      <c r="A211" s="11">
        <v>210</v>
      </c>
      <c r="B211" s="12" t="s">
        <v>898</v>
      </c>
      <c r="C211" s="12" t="s">
        <v>926</v>
      </c>
      <c r="D211" s="12" t="s">
        <v>411</v>
      </c>
      <c r="E211" s="12" t="s">
        <v>412</v>
      </c>
      <c r="F211" s="13" t="s">
        <v>49</v>
      </c>
      <c r="G211" s="12">
        <v>2700.04</v>
      </c>
      <c r="H211" s="12">
        <v>81</v>
      </c>
      <c r="I211" s="12">
        <v>2619.04</v>
      </c>
      <c r="J211" s="14">
        <v>1</v>
      </c>
      <c r="K211" s="14" t="s">
        <v>94</v>
      </c>
      <c r="L211" s="12" t="s">
        <v>413</v>
      </c>
      <c r="M211" s="15" t="s">
        <v>414</v>
      </c>
      <c r="N211" s="16" t="s">
        <v>415</v>
      </c>
      <c r="O211" s="12" t="s">
        <v>924</v>
      </c>
      <c r="P211" s="12" t="s">
        <v>925</v>
      </c>
      <c r="Q211" s="2" t="s">
        <v>418</v>
      </c>
    </row>
    <row r="212" s="2" customFormat="1" spans="1:17">
      <c r="A212" s="11">
        <v>211</v>
      </c>
      <c r="B212" s="12" t="s">
        <v>898</v>
      </c>
      <c r="C212" s="12" t="s">
        <v>927</v>
      </c>
      <c r="D212" s="12" t="s">
        <v>411</v>
      </c>
      <c r="E212" s="12" t="s">
        <v>236</v>
      </c>
      <c r="F212" s="13" t="s">
        <v>57</v>
      </c>
      <c r="G212" s="12">
        <v>231.75</v>
      </c>
      <c r="H212" s="12">
        <v>6.95</v>
      </c>
      <c r="I212" s="12">
        <v>224.8</v>
      </c>
      <c r="J212" s="14">
        <v>1</v>
      </c>
      <c r="K212" s="14" t="s">
        <v>20</v>
      </c>
      <c r="L212" s="12" t="s">
        <v>413</v>
      </c>
      <c r="M212" s="15" t="s">
        <v>190</v>
      </c>
      <c r="N212" s="16" t="s">
        <v>415</v>
      </c>
      <c r="O212" s="12" t="s">
        <v>928</v>
      </c>
      <c r="P212" s="12" t="s">
        <v>929</v>
      </c>
      <c r="Q212" s="2" t="s">
        <v>418</v>
      </c>
    </row>
    <row r="213" s="2" customFormat="1" spans="1:17">
      <c r="A213" s="11">
        <v>212</v>
      </c>
      <c r="B213" s="12" t="s">
        <v>898</v>
      </c>
      <c r="C213" s="12" t="s">
        <v>930</v>
      </c>
      <c r="D213" s="12" t="s">
        <v>411</v>
      </c>
      <c r="E213" s="12" t="s">
        <v>236</v>
      </c>
      <c r="F213" s="13" t="s">
        <v>57</v>
      </c>
      <c r="G213" s="12">
        <v>206</v>
      </c>
      <c r="H213" s="12">
        <v>6.18</v>
      </c>
      <c r="I213" s="12">
        <v>199.82</v>
      </c>
      <c r="J213" s="14">
        <v>1</v>
      </c>
      <c r="K213" s="14" t="s">
        <v>20</v>
      </c>
      <c r="L213" s="12" t="s">
        <v>413</v>
      </c>
      <c r="M213" s="15" t="s">
        <v>190</v>
      </c>
      <c r="N213" s="16" t="s">
        <v>415</v>
      </c>
      <c r="O213" s="12" t="s">
        <v>931</v>
      </c>
      <c r="P213" s="12" t="s">
        <v>932</v>
      </c>
      <c r="Q213" s="2" t="s">
        <v>418</v>
      </c>
    </row>
    <row r="214" s="2" customFormat="1" spans="1:17">
      <c r="A214" s="11">
        <v>213</v>
      </c>
      <c r="B214" s="12" t="s">
        <v>898</v>
      </c>
      <c r="C214" s="12" t="s">
        <v>933</v>
      </c>
      <c r="D214" s="12" t="s">
        <v>429</v>
      </c>
      <c r="E214" s="12" t="s">
        <v>503</v>
      </c>
      <c r="F214" s="13" t="s">
        <v>57</v>
      </c>
      <c r="G214" s="12">
        <v>4430.53</v>
      </c>
      <c r="H214" s="12">
        <v>132.92</v>
      </c>
      <c r="I214" s="12">
        <v>4297.61</v>
      </c>
      <c r="J214" s="14">
        <v>1</v>
      </c>
      <c r="K214" s="14" t="s">
        <v>20</v>
      </c>
      <c r="L214" s="12" t="s">
        <v>413</v>
      </c>
      <c r="M214" s="15" t="s">
        <v>190</v>
      </c>
      <c r="N214" s="16" t="s">
        <v>415</v>
      </c>
      <c r="O214" s="12" t="s">
        <v>934</v>
      </c>
      <c r="P214" s="12" t="s">
        <v>935</v>
      </c>
      <c r="Q214" s="2" t="s">
        <v>418</v>
      </c>
    </row>
    <row r="215" s="2" customFormat="1" spans="1:17">
      <c r="A215" s="11">
        <v>214</v>
      </c>
      <c r="B215" s="12" t="s">
        <v>898</v>
      </c>
      <c r="C215" s="12" t="s">
        <v>936</v>
      </c>
      <c r="D215" s="12" t="s">
        <v>411</v>
      </c>
      <c r="E215" s="12" t="s">
        <v>236</v>
      </c>
      <c r="F215" s="13" t="s">
        <v>57</v>
      </c>
      <c r="G215" s="12">
        <v>1300.16</v>
      </c>
      <c r="H215" s="12">
        <v>39</v>
      </c>
      <c r="I215" s="12">
        <v>1261.16</v>
      </c>
      <c r="J215" s="14">
        <v>1</v>
      </c>
      <c r="K215" s="14" t="s">
        <v>20</v>
      </c>
      <c r="L215" s="12" t="s">
        <v>413</v>
      </c>
      <c r="M215" s="15" t="s">
        <v>190</v>
      </c>
      <c r="N215" s="16" t="s">
        <v>415</v>
      </c>
      <c r="O215" s="12" t="s">
        <v>937</v>
      </c>
      <c r="P215" s="12" t="s">
        <v>938</v>
      </c>
      <c r="Q215" s="2" t="s">
        <v>418</v>
      </c>
    </row>
    <row r="216" s="2" customFormat="1" spans="1:17">
      <c r="A216" s="11">
        <v>215</v>
      </c>
      <c r="B216" s="12" t="s">
        <v>898</v>
      </c>
      <c r="C216" s="12" t="s">
        <v>939</v>
      </c>
      <c r="D216" s="12" t="s">
        <v>429</v>
      </c>
      <c r="E216" s="12" t="s">
        <v>503</v>
      </c>
      <c r="F216" s="13" t="s">
        <v>57</v>
      </c>
      <c r="G216" s="12">
        <v>7767.75</v>
      </c>
      <c r="H216" s="12">
        <v>233.03</v>
      </c>
      <c r="I216" s="12">
        <v>7534.72</v>
      </c>
      <c r="J216" s="14">
        <v>1</v>
      </c>
      <c r="K216" s="14" t="s">
        <v>20</v>
      </c>
      <c r="L216" s="12" t="s">
        <v>413</v>
      </c>
      <c r="M216" s="15" t="s">
        <v>190</v>
      </c>
      <c r="N216" s="16" t="s">
        <v>415</v>
      </c>
      <c r="O216" s="12" t="s">
        <v>940</v>
      </c>
      <c r="P216" s="12" t="s">
        <v>941</v>
      </c>
      <c r="Q216" s="2" t="s">
        <v>418</v>
      </c>
    </row>
    <row r="217" s="2" customFormat="1" spans="1:17">
      <c r="A217" s="11">
        <v>216</v>
      </c>
      <c r="B217" s="12" t="s">
        <v>898</v>
      </c>
      <c r="C217" s="12" t="s">
        <v>942</v>
      </c>
      <c r="D217" s="12" t="s">
        <v>411</v>
      </c>
      <c r="E217" s="12" t="s">
        <v>236</v>
      </c>
      <c r="F217" s="13" t="s">
        <v>57</v>
      </c>
      <c r="G217" s="12">
        <v>1224</v>
      </c>
      <c r="H217" s="12">
        <v>36.72</v>
      </c>
      <c r="I217" s="12">
        <v>1187.28</v>
      </c>
      <c r="J217" s="14">
        <v>1</v>
      </c>
      <c r="K217" s="14" t="s">
        <v>20</v>
      </c>
      <c r="L217" s="12" t="s">
        <v>413</v>
      </c>
      <c r="M217" s="15" t="s">
        <v>190</v>
      </c>
      <c r="N217" s="16" t="s">
        <v>415</v>
      </c>
      <c r="O217" s="12" t="s">
        <v>943</v>
      </c>
      <c r="P217" s="12" t="s">
        <v>944</v>
      </c>
      <c r="Q217" s="2" t="s">
        <v>418</v>
      </c>
    </row>
    <row r="218" s="2" customFormat="1" spans="1:17">
      <c r="A218" s="11">
        <v>217</v>
      </c>
      <c r="B218" s="12" t="s">
        <v>898</v>
      </c>
      <c r="C218" s="12" t="s">
        <v>945</v>
      </c>
      <c r="D218" s="12" t="s">
        <v>411</v>
      </c>
      <c r="E218" s="12" t="s">
        <v>236</v>
      </c>
      <c r="F218" s="13" t="s">
        <v>57</v>
      </c>
      <c r="G218" s="12">
        <v>1452.77</v>
      </c>
      <c r="H218" s="12">
        <v>43.58</v>
      </c>
      <c r="I218" s="12">
        <v>1409.19</v>
      </c>
      <c r="J218" s="14">
        <v>1</v>
      </c>
      <c r="K218" s="14" t="s">
        <v>20</v>
      </c>
      <c r="L218" s="12" t="s">
        <v>413</v>
      </c>
      <c r="M218" s="15" t="s">
        <v>190</v>
      </c>
      <c r="N218" s="16" t="s">
        <v>415</v>
      </c>
      <c r="O218" s="12" t="s">
        <v>946</v>
      </c>
      <c r="P218" s="12" t="s">
        <v>947</v>
      </c>
      <c r="Q218" s="2" t="s">
        <v>418</v>
      </c>
    </row>
    <row r="219" s="2" customFormat="1" spans="1:17">
      <c r="A219" s="11">
        <v>218</v>
      </c>
      <c r="B219" s="12" t="s">
        <v>898</v>
      </c>
      <c r="C219" s="12" t="s">
        <v>948</v>
      </c>
      <c r="D219" s="12" t="s">
        <v>411</v>
      </c>
      <c r="E219" s="12" t="s">
        <v>236</v>
      </c>
      <c r="F219" s="13" t="s">
        <v>57</v>
      </c>
      <c r="G219" s="12">
        <v>15</v>
      </c>
      <c r="H219" s="12">
        <v>0.45</v>
      </c>
      <c r="I219" s="12">
        <v>14.55</v>
      </c>
      <c r="J219" s="14">
        <v>1</v>
      </c>
      <c r="K219" s="14" t="s">
        <v>20</v>
      </c>
      <c r="L219" s="12" t="s">
        <v>413</v>
      </c>
      <c r="M219" s="15" t="s">
        <v>190</v>
      </c>
      <c r="N219" s="16" t="s">
        <v>415</v>
      </c>
      <c r="O219" s="12" t="s">
        <v>949</v>
      </c>
      <c r="P219" s="12" t="s">
        <v>950</v>
      </c>
      <c r="Q219" s="2" t="s">
        <v>418</v>
      </c>
    </row>
    <row r="220" s="2" customFormat="1" spans="1:17">
      <c r="A220" s="11">
        <v>219</v>
      </c>
      <c r="B220" s="12" t="s">
        <v>898</v>
      </c>
      <c r="C220" s="12" t="s">
        <v>951</v>
      </c>
      <c r="D220" s="12" t="s">
        <v>411</v>
      </c>
      <c r="E220" s="12" t="s">
        <v>427</v>
      </c>
      <c r="F220" s="13" t="s">
        <v>57</v>
      </c>
      <c r="G220" s="12">
        <v>291</v>
      </c>
      <c r="H220" s="12">
        <v>8.73</v>
      </c>
      <c r="I220" s="12">
        <v>282.27</v>
      </c>
      <c r="J220" s="14">
        <v>1</v>
      </c>
      <c r="K220" s="14" t="s">
        <v>20</v>
      </c>
      <c r="L220" s="12" t="s">
        <v>413</v>
      </c>
      <c r="M220" s="15" t="s">
        <v>190</v>
      </c>
      <c r="N220" s="16" t="s">
        <v>415</v>
      </c>
      <c r="O220" s="12" t="s">
        <v>952</v>
      </c>
      <c r="P220" s="12" t="s">
        <v>953</v>
      </c>
      <c r="Q220" s="2" t="s">
        <v>418</v>
      </c>
    </row>
    <row r="221" s="2" customFormat="1" spans="1:17">
      <c r="A221" s="11">
        <v>220</v>
      </c>
      <c r="B221" s="12" t="s">
        <v>898</v>
      </c>
      <c r="C221" s="12" t="s">
        <v>954</v>
      </c>
      <c r="D221" s="12" t="s">
        <v>429</v>
      </c>
      <c r="E221" s="12" t="s">
        <v>139</v>
      </c>
      <c r="F221" s="13" t="s">
        <v>72</v>
      </c>
      <c r="G221" s="12">
        <v>3157.31</v>
      </c>
      <c r="H221" s="12">
        <v>392.46</v>
      </c>
      <c r="I221" s="12">
        <v>2764.85</v>
      </c>
      <c r="J221" s="14">
        <v>1</v>
      </c>
      <c r="K221" s="14" t="s">
        <v>25</v>
      </c>
      <c r="L221" s="12" t="s">
        <v>413</v>
      </c>
      <c r="M221" s="15"/>
      <c r="N221" s="16" t="s">
        <v>415</v>
      </c>
      <c r="O221" s="12" t="s">
        <v>955</v>
      </c>
      <c r="P221" s="12" t="s">
        <v>956</v>
      </c>
      <c r="Q221" s="2" t="s">
        <v>418</v>
      </c>
    </row>
    <row r="222" s="2" customFormat="1" spans="1:17">
      <c r="A222" s="11">
        <v>221</v>
      </c>
      <c r="B222" s="12" t="s">
        <v>898</v>
      </c>
      <c r="C222" s="12" t="s">
        <v>957</v>
      </c>
      <c r="D222" s="12" t="s">
        <v>429</v>
      </c>
      <c r="E222" s="12" t="s">
        <v>139</v>
      </c>
      <c r="F222" s="13" t="s">
        <v>72</v>
      </c>
      <c r="G222" s="12">
        <v>3473.62</v>
      </c>
      <c r="H222" s="12">
        <v>618.84</v>
      </c>
      <c r="I222" s="12">
        <v>2854.78</v>
      </c>
      <c r="J222" s="14">
        <v>1</v>
      </c>
      <c r="K222" s="14" t="s">
        <v>25</v>
      </c>
      <c r="L222" s="12" t="s">
        <v>413</v>
      </c>
      <c r="M222" s="15"/>
      <c r="N222" s="16" t="s">
        <v>415</v>
      </c>
      <c r="O222" s="12" t="s">
        <v>958</v>
      </c>
      <c r="P222" s="12" t="s">
        <v>959</v>
      </c>
      <c r="Q222" s="2" t="s">
        <v>418</v>
      </c>
    </row>
    <row r="223" s="2" customFormat="1" spans="1:17">
      <c r="A223" s="11">
        <v>222</v>
      </c>
      <c r="B223" s="12" t="s">
        <v>898</v>
      </c>
      <c r="C223" s="12" t="s">
        <v>960</v>
      </c>
      <c r="D223" s="12" t="s">
        <v>429</v>
      </c>
      <c r="E223" s="12" t="s">
        <v>139</v>
      </c>
      <c r="F223" s="13" t="s">
        <v>72</v>
      </c>
      <c r="G223" s="12">
        <v>3559.89</v>
      </c>
      <c r="H223" s="12">
        <v>106.8</v>
      </c>
      <c r="I223" s="12">
        <v>3453.09</v>
      </c>
      <c r="J223" s="14">
        <v>1</v>
      </c>
      <c r="K223" s="14" t="s">
        <v>25</v>
      </c>
      <c r="L223" s="12" t="s">
        <v>413</v>
      </c>
      <c r="M223" s="15"/>
      <c r="N223" s="16" t="s">
        <v>415</v>
      </c>
      <c r="O223" s="12" t="s">
        <v>961</v>
      </c>
      <c r="P223" s="12" t="s">
        <v>962</v>
      </c>
      <c r="Q223" s="2" t="s">
        <v>418</v>
      </c>
    </row>
    <row r="224" s="2" customFormat="1" spans="1:17">
      <c r="A224" s="11">
        <v>223</v>
      </c>
      <c r="B224" s="12" t="s">
        <v>898</v>
      </c>
      <c r="C224" s="12" t="s">
        <v>963</v>
      </c>
      <c r="D224" s="12" t="s">
        <v>429</v>
      </c>
      <c r="E224" s="12" t="s">
        <v>139</v>
      </c>
      <c r="F224" s="13" t="s">
        <v>72</v>
      </c>
      <c r="G224" s="12">
        <v>3377.28</v>
      </c>
      <c r="H224" s="12">
        <v>101.32</v>
      </c>
      <c r="I224" s="12">
        <v>3275.96</v>
      </c>
      <c r="J224" s="14">
        <v>1</v>
      </c>
      <c r="K224" s="14" t="s">
        <v>25</v>
      </c>
      <c r="L224" s="12" t="s">
        <v>413</v>
      </c>
      <c r="M224" s="15"/>
      <c r="N224" s="16" t="s">
        <v>415</v>
      </c>
      <c r="O224" s="12" t="s">
        <v>964</v>
      </c>
      <c r="P224" s="12" t="s">
        <v>965</v>
      </c>
      <c r="Q224" s="2" t="s">
        <v>418</v>
      </c>
    </row>
    <row r="225" s="2" customFormat="1" spans="1:17">
      <c r="A225" s="11">
        <v>224</v>
      </c>
      <c r="B225" s="12" t="s">
        <v>898</v>
      </c>
      <c r="C225" s="12" t="s">
        <v>966</v>
      </c>
      <c r="D225" s="12" t="s">
        <v>429</v>
      </c>
      <c r="E225" s="12" t="s">
        <v>139</v>
      </c>
      <c r="F225" s="13" t="s">
        <v>72</v>
      </c>
      <c r="G225" s="12">
        <v>869.39</v>
      </c>
      <c r="H225" s="12">
        <v>283.81</v>
      </c>
      <c r="I225" s="12">
        <v>585.58</v>
      </c>
      <c r="J225" s="14">
        <v>1</v>
      </c>
      <c r="K225" s="14" t="s">
        <v>25</v>
      </c>
      <c r="L225" s="12" t="s">
        <v>413</v>
      </c>
      <c r="M225" s="15"/>
      <c r="N225" s="16" t="s">
        <v>415</v>
      </c>
      <c r="O225" s="12" t="s">
        <v>967</v>
      </c>
      <c r="P225" s="12" t="s">
        <v>968</v>
      </c>
      <c r="Q225" s="2" t="s">
        <v>418</v>
      </c>
    </row>
    <row r="226" s="2" customFormat="1" spans="1:17">
      <c r="A226" s="11">
        <v>225</v>
      </c>
      <c r="B226" s="12" t="s">
        <v>746</v>
      </c>
      <c r="C226" s="12" t="s">
        <v>969</v>
      </c>
      <c r="D226" s="12" t="s">
        <v>970</v>
      </c>
      <c r="E226" s="12" t="s">
        <v>18</v>
      </c>
      <c r="F226" s="13" t="s">
        <v>81</v>
      </c>
      <c r="G226" s="12">
        <v>4088</v>
      </c>
      <c r="H226" s="12">
        <v>122.64</v>
      </c>
      <c r="I226" s="12">
        <v>3965.36</v>
      </c>
      <c r="J226" s="14">
        <v>1</v>
      </c>
      <c r="K226" s="14" t="s">
        <v>20</v>
      </c>
      <c r="L226" s="12" t="s">
        <v>413</v>
      </c>
      <c r="M226" s="15" t="s">
        <v>81</v>
      </c>
      <c r="N226" s="16" t="s">
        <v>415</v>
      </c>
      <c r="O226" s="12" t="s">
        <v>971</v>
      </c>
      <c r="P226" s="12" t="s">
        <v>972</v>
      </c>
      <c r="Q226" s="2" t="s">
        <v>761</v>
      </c>
    </row>
    <row r="227" s="2" customFormat="1" spans="1:17">
      <c r="A227" s="11">
        <v>226</v>
      </c>
      <c r="B227" s="12" t="s">
        <v>413</v>
      </c>
      <c r="C227" s="12" t="s">
        <v>973</v>
      </c>
      <c r="D227" s="12" t="s">
        <v>413</v>
      </c>
      <c r="E227" s="12" t="s">
        <v>974</v>
      </c>
      <c r="F227" s="13" t="s">
        <v>71</v>
      </c>
      <c r="G227" s="12" t="s">
        <v>413</v>
      </c>
      <c r="H227" s="12" t="s">
        <v>413</v>
      </c>
      <c r="I227" s="12" t="s">
        <v>413</v>
      </c>
      <c r="J227" s="14">
        <v>1</v>
      </c>
      <c r="K227" s="14" t="s">
        <v>69</v>
      </c>
      <c r="L227" s="12" t="s">
        <v>413</v>
      </c>
      <c r="M227" s="15"/>
      <c r="N227" s="16" t="s">
        <v>415</v>
      </c>
      <c r="O227" s="12" t="s">
        <v>975</v>
      </c>
      <c r="P227" s="12" t="s">
        <v>976</v>
      </c>
      <c r="Q227" s="2" t="s">
        <v>418</v>
      </c>
    </row>
    <row r="228" s="2" customFormat="1" spans="1:17">
      <c r="A228" s="11">
        <v>227</v>
      </c>
      <c r="B228" s="12" t="s">
        <v>413</v>
      </c>
      <c r="C228" s="12" t="s">
        <v>973</v>
      </c>
      <c r="D228" s="12" t="s">
        <v>413</v>
      </c>
      <c r="E228" s="12" t="s">
        <v>977</v>
      </c>
      <c r="F228" s="13" t="s">
        <v>96</v>
      </c>
      <c r="G228" s="12" t="s">
        <v>413</v>
      </c>
      <c r="H228" s="12" t="s">
        <v>413</v>
      </c>
      <c r="I228" s="12" t="s">
        <v>413</v>
      </c>
      <c r="J228" s="14">
        <v>4</v>
      </c>
      <c r="K228" s="14" t="s">
        <v>25</v>
      </c>
      <c r="L228" s="12" t="s">
        <v>413</v>
      </c>
      <c r="M228" s="15"/>
      <c r="N228" s="16" t="s">
        <v>415</v>
      </c>
      <c r="O228" s="12" t="s">
        <v>975</v>
      </c>
      <c r="P228" s="12" t="s">
        <v>976</v>
      </c>
      <c r="Q228" s="2" t="s">
        <v>418</v>
      </c>
    </row>
    <row r="229" s="2" customFormat="1" spans="1:17">
      <c r="A229" s="11">
        <v>228</v>
      </c>
      <c r="B229" s="12" t="s">
        <v>413</v>
      </c>
      <c r="C229" s="12" t="s">
        <v>973</v>
      </c>
      <c r="D229" s="12" t="s">
        <v>413</v>
      </c>
      <c r="E229" s="12" t="s">
        <v>978</v>
      </c>
      <c r="F229" s="13" t="s">
        <v>67</v>
      </c>
      <c r="G229" s="12" t="s">
        <v>413</v>
      </c>
      <c r="H229" s="12" t="s">
        <v>413</v>
      </c>
      <c r="I229" s="12" t="s">
        <v>413</v>
      </c>
      <c r="J229" s="14">
        <v>2</v>
      </c>
      <c r="K229" s="14" t="s">
        <v>69</v>
      </c>
      <c r="L229" s="12" t="s">
        <v>413</v>
      </c>
      <c r="M229" s="15"/>
      <c r="N229" s="16" t="s">
        <v>415</v>
      </c>
      <c r="O229" s="12" t="s">
        <v>975</v>
      </c>
      <c r="P229" s="12" t="s">
        <v>976</v>
      </c>
      <c r="Q229" s="2" t="s">
        <v>418</v>
      </c>
    </row>
    <row r="230" s="2" customFormat="1" spans="1:17">
      <c r="A230" s="11">
        <v>229</v>
      </c>
      <c r="B230" s="12" t="s">
        <v>413</v>
      </c>
      <c r="C230" s="12" t="s">
        <v>973</v>
      </c>
      <c r="D230" s="12" t="s">
        <v>413</v>
      </c>
      <c r="E230" s="12" t="s">
        <v>977</v>
      </c>
      <c r="F230" s="13" t="s">
        <v>89</v>
      </c>
      <c r="G230" s="12" t="s">
        <v>413</v>
      </c>
      <c r="H230" s="12" t="s">
        <v>413</v>
      </c>
      <c r="I230" s="12" t="s">
        <v>413</v>
      </c>
      <c r="J230" s="14">
        <v>1</v>
      </c>
      <c r="K230" s="14" t="s">
        <v>25</v>
      </c>
      <c r="L230" s="12" t="s">
        <v>413</v>
      </c>
      <c r="M230" s="15"/>
      <c r="N230" s="16" t="s">
        <v>415</v>
      </c>
      <c r="O230" s="12" t="s">
        <v>975</v>
      </c>
      <c r="P230" s="12" t="s">
        <v>976</v>
      </c>
      <c r="Q230" s="2" t="s">
        <v>418</v>
      </c>
    </row>
    <row r="231" s="2" customFormat="1" spans="1:17">
      <c r="A231" s="11">
        <v>230</v>
      </c>
      <c r="B231" s="12" t="s">
        <v>413</v>
      </c>
      <c r="C231" s="12" t="s">
        <v>973</v>
      </c>
      <c r="D231" s="12" t="s">
        <v>413</v>
      </c>
      <c r="E231" s="12" t="s">
        <v>979</v>
      </c>
      <c r="F231" s="13" t="s">
        <v>58</v>
      </c>
      <c r="G231" s="12" t="s">
        <v>413</v>
      </c>
      <c r="H231" s="12" t="s">
        <v>413</v>
      </c>
      <c r="I231" s="12" t="s">
        <v>413</v>
      </c>
      <c r="J231" s="14">
        <v>1</v>
      </c>
      <c r="K231" s="14" t="s">
        <v>20</v>
      </c>
      <c r="L231" s="12" t="s">
        <v>413</v>
      </c>
      <c r="M231" s="15"/>
      <c r="N231" s="16" t="s">
        <v>415</v>
      </c>
      <c r="O231" s="12" t="s">
        <v>980</v>
      </c>
      <c r="P231" s="12" t="s">
        <v>981</v>
      </c>
      <c r="Q231" s="2" t="s">
        <v>418</v>
      </c>
    </row>
    <row r="232" s="2" customFormat="1" spans="1:17">
      <c r="A232" s="11">
        <v>231</v>
      </c>
      <c r="B232" s="12" t="s">
        <v>413</v>
      </c>
      <c r="C232" s="12" t="s">
        <v>973</v>
      </c>
      <c r="D232" s="12" t="s">
        <v>413</v>
      </c>
      <c r="E232" s="12" t="s">
        <v>982</v>
      </c>
      <c r="F232" s="13" t="s">
        <v>58</v>
      </c>
      <c r="G232" s="12" t="s">
        <v>413</v>
      </c>
      <c r="H232" s="12" t="s">
        <v>413</v>
      </c>
      <c r="I232" s="12" t="s">
        <v>413</v>
      </c>
      <c r="J232" s="14">
        <v>1</v>
      </c>
      <c r="K232" s="14" t="s">
        <v>20</v>
      </c>
      <c r="L232" s="12" t="s">
        <v>413</v>
      </c>
      <c r="M232" s="15"/>
      <c r="N232" s="16" t="s">
        <v>415</v>
      </c>
      <c r="O232" s="12" t="s">
        <v>983</v>
      </c>
      <c r="P232" s="12" t="s">
        <v>984</v>
      </c>
      <c r="Q232" s="2" t="s">
        <v>418</v>
      </c>
    </row>
    <row r="233" s="2" customFormat="1" spans="1:17">
      <c r="A233" s="11">
        <v>232</v>
      </c>
      <c r="B233" s="12" t="s">
        <v>413</v>
      </c>
      <c r="C233" s="12" t="s">
        <v>973</v>
      </c>
      <c r="D233" s="12" t="s">
        <v>413</v>
      </c>
      <c r="E233" s="12" t="s">
        <v>985</v>
      </c>
      <c r="F233" s="13" t="s">
        <v>58</v>
      </c>
      <c r="G233" s="12" t="s">
        <v>413</v>
      </c>
      <c r="H233" s="12" t="s">
        <v>413</v>
      </c>
      <c r="I233" s="12" t="s">
        <v>413</v>
      </c>
      <c r="J233" s="14">
        <v>1</v>
      </c>
      <c r="K233" s="14" t="s">
        <v>20</v>
      </c>
      <c r="L233" s="12" t="s">
        <v>413</v>
      </c>
      <c r="M233" s="15"/>
      <c r="N233" s="16" t="s">
        <v>415</v>
      </c>
      <c r="O233" s="12" t="s">
        <v>986</v>
      </c>
      <c r="P233" s="12" t="s">
        <v>987</v>
      </c>
      <c r="Q233" s="2" t="s">
        <v>418</v>
      </c>
    </row>
    <row r="234" s="2" customFormat="1" spans="1:17">
      <c r="A234" s="11">
        <v>233</v>
      </c>
      <c r="B234" s="12" t="s">
        <v>413</v>
      </c>
      <c r="C234" s="12" t="s">
        <v>973</v>
      </c>
      <c r="D234" s="12" t="s">
        <v>413</v>
      </c>
      <c r="E234" s="12" t="s">
        <v>988</v>
      </c>
      <c r="F234" s="13" t="s">
        <v>88</v>
      </c>
      <c r="G234" s="12" t="s">
        <v>413</v>
      </c>
      <c r="H234" s="12" t="s">
        <v>413</v>
      </c>
      <c r="I234" s="12" t="s">
        <v>413</v>
      </c>
      <c r="J234" s="14">
        <v>1</v>
      </c>
      <c r="K234" s="14" t="s">
        <v>69</v>
      </c>
      <c r="L234" s="12" t="s">
        <v>413</v>
      </c>
      <c r="M234" s="15"/>
      <c r="N234" s="16" t="s">
        <v>415</v>
      </c>
      <c r="O234" s="12" t="s">
        <v>494</v>
      </c>
      <c r="P234" s="12" t="s">
        <v>495</v>
      </c>
      <c r="Q234" s="2" t="s">
        <v>418</v>
      </c>
    </row>
    <row r="235" s="2" customFormat="1" spans="1:17">
      <c r="A235" s="11">
        <v>234</v>
      </c>
      <c r="B235" s="12" t="s">
        <v>413</v>
      </c>
      <c r="C235" s="12" t="s">
        <v>973</v>
      </c>
      <c r="D235" s="12" t="s">
        <v>413</v>
      </c>
      <c r="E235" s="12" t="s">
        <v>989</v>
      </c>
      <c r="F235" s="13" t="s">
        <v>96</v>
      </c>
      <c r="G235" s="12" t="s">
        <v>413</v>
      </c>
      <c r="H235" s="12" t="s">
        <v>413</v>
      </c>
      <c r="I235" s="12" t="s">
        <v>413</v>
      </c>
      <c r="J235" s="14">
        <v>3</v>
      </c>
      <c r="K235" s="14" t="s">
        <v>25</v>
      </c>
      <c r="L235" s="12" t="s">
        <v>413</v>
      </c>
      <c r="M235" s="15"/>
      <c r="N235" s="16" t="s">
        <v>415</v>
      </c>
      <c r="O235" s="12" t="s">
        <v>498</v>
      </c>
      <c r="P235" s="12" t="s">
        <v>499</v>
      </c>
      <c r="Q235" s="2" t="s">
        <v>418</v>
      </c>
    </row>
    <row r="236" s="2" customFormat="1" spans="1:17">
      <c r="A236" s="11">
        <v>235</v>
      </c>
      <c r="B236" s="12" t="s">
        <v>413</v>
      </c>
      <c r="C236" s="12" t="s">
        <v>973</v>
      </c>
      <c r="D236" s="12" t="s">
        <v>413</v>
      </c>
      <c r="E236" s="12" t="s">
        <v>990</v>
      </c>
      <c r="F236" s="13" t="s">
        <v>67</v>
      </c>
      <c r="G236" s="12" t="s">
        <v>413</v>
      </c>
      <c r="H236" s="12" t="s">
        <v>413</v>
      </c>
      <c r="I236" s="12" t="s">
        <v>413</v>
      </c>
      <c r="J236" s="14">
        <v>1</v>
      </c>
      <c r="K236" s="14" t="s">
        <v>69</v>
      </c>
      <c r="L236" s="12" t="s">
        <v>413</v>
      </c>
      <c r="M236" s="15"/>
      <c r="N236" s="16" t="s">
        <v>415</v>
      </c>
      <c r="O236" s="12" t="s">
        <v>498</v>
      </c>
      <c r="P236" s="12" t="s">
        <v>499</v>
      </c>
      <c r="Q236" s="2" t="s">
        <v>418</v>
      </c>
    </row>
    <row r="237" s="2" customFormat="1" spans="1:17">
      <c r="A237" s="11">
        <v>236</v>
      </c>
      <c r="B237" s="12" t="s">
        <v>413</v>
      </c>
      <c r="C237" s="12" t="s">
        <v>973</v>
      </c>
      <c r="D237" s="12" t="s">
        <v>413</v>
      </c>
      <c r="E237" s="12" t="s">
        <v>991</v>
      </c>
      <c r="F237" s="13" t="s">
        <v>67</v>
      </c>
      <c r="G237" s="12" t="s">
        <v>413</v>
      </c>
      <c r="H237" s="12" t="s">
        <v>413</v>
      </c>
      <c r="I237" s="12" t="s">
        <v>413</v>
      </c>
      <c r="J237" s="14">
        <v>1</v>
      </c>
      <c r="K237" s="14" t="s">
        <v>69</v>
      </c>
      <c r="L237" s="12" t="s">
        <v>413</v>
      </c>
      <c r="M237" s="15"/>
      <c r="N237" s="16" t="s">
        <v>415</v>
      </c>
      <c r="O237" s="12" t="s">
        <v>498</v>
      </c>
      <c r="P237" s="12" t="s">
        <v>499</v>
      </c>
      <c r="Q237" s="2" t="s">
        <v>418</v>
      </c>
    </row>
    <row r="238" s="2" customFormat="1" spans="1:17">
      <c r="A238" s="11">
        <v>237</v>
      </c>
      <c r="B238" s="12" t="s">
        <v>413</v>
      </c>
      <c r="C238" s="12" t="s">
        <v>973</v>
      </c>
      <c r="D238" s="12" t="s">
        <v>413</v>
      </c>
      <c r="E238" s="12" t="s">
        <v>992</v>
      </c>
      <c r="F238" s="13" t="s">
        <v>71</v>
      </c>
      <c r="G238" s="12" t="s">
        <v>413</v>
      </c>
      <c r="H238" s="12" t="s">
        <v>413</v>
      </c>
      <c r="I238" s="12" t="s">
        <v>413</v>
      </c>
      <c r="J238" s="14">
        <v>1</v>
      </c>
      <c r="K238" s="14" t="s">
        <v>69</v>
      </c>
      <c r="L238" s="12" t="s">
        <v>413</v>
      </c>
      <c r="M238" s="15"/>
      <c r="N238" s="16" t="s">
        <v>415</v>
      </c>
      <c r="O238" s="12" t="s">
        <v>524</v>
      </c>
      <c r="P238" s="12" t="s">
        <v>525</v>
      </c>
      <c r="Q238" s="2" t="s">
        <v>418</v>
      </c>
    </row>
    <row r="239" s="2" customFormat="1" spans="1:17">
      <c r="A239" s="11">
        <v>238</v>
      </c>
      <c r="B239" s="12" t="s">
        <v>413</v>
      </c>
      <c r="C239" s="12" t="s">
        <v>973</v>
      </c>
      <c r="D239" s="12" t="s">
        <v>413</v>
      </c>
      <c r="E239" s="12" t="s">
        <v>993</v>
      </c>
      <c r="F239" s="13" t="s">
        <v>96</v>
      </c>
      <c r="G239" s="12" t="s">
        <v>413</v>
      </c>
      <c r="H239" s="12" t="s">
        <v>413</v>
      </c>
      <c r="I239" s="12" t="s">
        <v>413</v>
      </c>
      <c r="J239" s="14">
        <v>4</v>
      </c>
      <c r="K239" s="14" t="s">
        <v>25</v>
      </c>
      <c r="L239" s="12" t="s">
        <v>413</v>
      </c>
      <c r="M239" s="15"/>
      <c r="N239" s="16" t="s">
        <v>415</v>
      </c>
      <c r="O239" s="12" t="s">
        <v>524</v>
      </c>
      <c r="P239" s="12" t="s">
        <v>525</v>
      </c>
      <c r="Q239" s="2" t="s">
        <v>418</v>
      </c>
    </row>
    <row r="240" s="2" customFormat="1" spans="1:17">
      <c r="A240" s="11">
        <v>239</v>
      </c>
      <c r="B240" s="12" t="s">
        <v>413</v>
      </c>
      <c r="C240" s="12" t="s">
        <v>973</v>
      </c>
      <c r="D240" s="12" t="s">
        <v>413</v>
      </c>
      <c r="E240" s="12" t="s">
        <v>993</v>
      </c>
      <c r="F240" s="13" t="s">
        <v>89</v>
      </c>
      <c r="G240" s="12" t="s">
        <v>413</v>
      </c>
      <c r="H240" s="12" t="s">
        <v>413</v>
      </c>
      <c r="I240" s="12" t="s">
        <v>413</v>
      </c>
      <c r="J240" s="14">
        <v>1</v>
      </c>
      <c r="K240" s="14" t="s">
        <v>25</v>
      </c>
      <c r="L240" s="12" t="s">
        <v>413</v>
      </c>
      <c r="M240" s="15"/>
      <c r="N240" s="16" t="s">
        <v>415</v>
      </c>
      <c r="O240" s="12" t="s">
        <v>524</v>
      </c>
      <c r="P240" s="12" t="s">
        <v>525</v>
      </c>
      <c r="Q240" s="2" t="s">
        <v>418</v>
      </c>
    </row>
    <row r="241" s="2" customFormat="1" spans="1:17">
      <c r="A241" s="11">
        <v>240</v>
      </c>
      <c r="B241" s="12" t="s">
        <v>413</v>
      </c>
      <c r="C241" s="12" t="s">
        <v>973</v>
      </c>
      <c r="D241" s="12" t="s">
        <v>413</v>
      </c>
      <c r="E241" s="12" t="s">
        <v>994</v>
      </c>
      <c r="F241" s="13" t="s">
        <v>96</v>
      </c>
      <c r="G241" s="12" t="s">
        <v>413</v>
      </c>
      <c r="H241" s="12" t="s">
        <v>413</v>
      </c>
      <c r="I241" s="12" t="s">
        <v>413</v>
      </c>
      <c r="J241" s="14">
        <v>2</v>
      </c>
      <c r="K241" s="14" t="s">
        <v>25</v>
      </c>
      <c r="L241" s="12" t="s">
        <v>413</v>
      </c>
      <c r="M241" s="15"/>
      <c r="N241" s="16" t="s">
        <v>415</v>
      </c>
      <c r="O241" s="12" t="s">
        <v>515</v>
      </c>
      <c r="P241" s="12" t="s">
        <v>516</v>
      </c>
      <c r="Q241" s="2" t="s">
        <v>418</v>
      </c>
    </row>
    <row r="242" s="2" customFormat="1" spans="1:17">
      <c r="A242" s="11">
        <v>241</v>
      </c>
      <c r="B242" s="12" t="s">
        <v>413</v>
      </c>
      <c r="C242" s="12" t="s">
        <v>973</v>
      </c>
      <c r="D242" s="12" t="s">
        <v>413</v>
      </c>
      <c r="E242" s="12" t="s">
        <v>995</v>
      </c>
      <c r="F242" s="13" t="s">
        <v>67</v>
      </c>
      <c r="G242" s="12" t="s">
        <v>413</v>
      </c>
      <c r="H242" s="12" t="s">
        <v>413</v>
      </c>
      <c r="I242" s="12" t="s">
        <v>413</v>
      </c>
      <c r="J242" s="14">
        <v>1</v>
      </c>
      <c r="K242" s="14" t="s">
        <v>69</v>
      </c>
      <c r="L242" s="12" t="s">
        <v>413</v>
      </c>
      <c r="M242" s="15"/>
      <c r="N242" s="16" t="s">
        <v>415</v>
      </c>
      <c r="O242" s="12" t="s">
        <v>515</v>
      </c>
      <c r="P242" s="12" t="s">
        <v>516</v>
      </c>
      <c r="Q242" s="2" t="s">
        <v>418</v>
      </c>
    </row>
    <row r="243" s="2" customFormat="1" spans="1:17">
      <c r="A243" s="11">
        <v>242</v>
      </c>
      <c r="B243" s="12" t="s">
        <v>413</v>
      </c>
      <c r="C243" s="12" t="s">
        <v>973</v>
      </c>
      <c r="D243" s="12" t="s">
        <v>413</v>
      </c>
      <c r="E243" s="12" t="s">
        <v>996</v>
      </c>
      <c r="F243" s="13" t="s">
        <v>67</v>
      </c>
      <c r="G243" s="12" t="s">
        <v>413</v>
      </c>
      <c r="H243" s="12" t="s">
        <v>413</v>
      </c>
      <c r="I243" s="12" t="s">
        <v>413</v>
      </c>
      <c r="J243" s="14">
        <v>1</v>
      </c>
      <c r="K243" s="14" t="s">
        <v>69</v>
      </c>
      <c r="L243" s="12" t="s">
        <v>413</v>
      </c>
      <c r="M243" s="15"/>
      <c r="N243" s="16" t="s">
        <v>415</v>
      </c>
      <c r="O243" s="12" t="s">
        <v>515</v>
      </c>
      <c r="P243" s="12" t="s">
        <v>516</v>
      </c>
      <c r="Q243" s="2" t="s">
        <v>418</v>
      </c>
    </row>
    <row r="244" s="2" customFormat="1" spans="1:17">
      <c r="A244" s="11">
        <v>243</v>
      </c>
      <c r="B244" s="12" t="s">
        <v>413</v>
      </c>
      <c r="C244" s="12" t="s">
        <v>973</v>
      </c>
      <c r="D244" s="12" t="s">
        <v>413</v>
      </c>
      <c r="E244" s="12" t="s">
        <v>997</v>
      </c>
      <c r="F244" s="13" t="s">
        <v>88</v>
      </c>
      <c r="G244" s="12" t="s">
        <v>413</v>
      </c>
      <c r="H244" s="12" t="s">
        <v>413</v>
      </c>
      <c r="I244" s="12" t="s">
        <v>413</v>
      </c>
      <c r="J244" s="14">
        <v>1</v>
      </c>
      <c r="K244" s="14" t="s">
        <v>69</v>
      </c>
      <c r="L244" s="12" t="s">
        <v>413</v>
      </c>
      <c r="M244" s="15"/>
      <c r="N244" s="16" t="s">
        <v>415</v>
      </c>
      <c r="O244" s="12" t="s">
        <v>515</v>
      </c>
      <c r="P244" s="12" t="s">
        <v>516</v>
      </c>
      <c r="Q244" s="2" t="s">
        <v>418</v>
      </c>
    </row>
    <row r="245" s="2" customFormat="1" spans="1:17">
      <c r="A245" s="11">
        <v>244</v>
      </c>
      <c r="B245" s="12" t="s">
        <v>413</v>
      </c>
      <c r="C245" s="12" t="s">
        <v>973</v>
      </c>
      <c r="D245" s="12" t="s">
        <v>413</v>
      </c>
      <c r="E245" s="12" t="s">
        <v>994</v>
      </c>
      <c r="F245" s="13" t="s">
        <v>89</v>
      </c>
      <c r="G245" s="12" t="s">
        <v>413</v>
      </c>
      <c r="H245" s="12" t="s">
        <v>413</v>
      </c>
      <c r="I245" s="12" t="s">
        <v>413</v>
      </c>
      <c r="J245" s="14">
        <v>1</v>
      </c>
      <c r="K245" s="14" t="s">
        <v>25</v>
      </c>
      <c r="L245" s="12" t="s">
        <v>413</v>
      </c>
      <c r="M245" s="15"/>
      <c r="N245" s="16" t="s">
        <v>415</v>
      </c>
      <c r="O245" s="12" t="s">
        <v>515</v>
      </c>
      <c r="P245" s="12" t="s">
        <v>516</v>
      </c>
      <c r="Q245" s="2" t="s">
        <v>418</v>
      </c>
    </row>
    <row r="246" s="2" customFormat="1" spans="1:17">
      <c r="A246" s="11">
        <v>245</v>
      </c>
      <c r="B246" s="12" t="s">
        <v>413</v>
      </c>
      <c r="C246" s="12" t="s">
        <v>973</v>
      </c>
      <c r="D246" s="12" t="s">
        <v>413</v>
      </c>
      <c r="E246" s="12" t="s">
        <v>998</v>
      </c>
      <c r="F246" s="13" t="s">
        <v>96</v>
      </c>
      <c r="G246" s="12" t="s">
        <v>413</v>
      </c>
      <c r="H246" s="12" t="s">
        <v>413</v>
      </c>
      <c r="I246" s="12" t="s">
        <v>413</v>
      </c>
      <c r="J246" s="14">
        <v>2</v>
      </c>
      <c r="K246" s="14" t="s">
        <v>25</v>
      </c>
      <c r="L246" s="12" t="s">
        <v>413</v>
      </c>
      <c r="M246" s="15"/>
      <c r="N246" s="16" t="s">
        <v>415</v>
      </c>
      <c r="O246" s="12" t="s">
        <v>507</v>
      </c>
      <c r="P246" s="12" t="s">
        <v>508</v>
      </c>
      <c r="Q246" s="2" t="s">
        <v>418</v>
      </c>
    </row>
    <row r="247" s="2" customFormat="1" spans="1:17">
      <c r="A247" s="11">
        <v>246</v>
      </c>
      <c r="B247" s="12" t="s">
        <v>413</v>
      </c>
      <c r="C247" s="12" t="s">
        <v>973</v>
      </c>
      <c r="D247" s="12" t="s">
        <v>413</v>
      </c>
      <c r="E247" s="12" t="s">
        <v>999</v>
      </c>
      <c r="F247" s="13" t="s">
        <v>67</v>
      </c>
      <c r="G247" s="12" t="s">
        <v>413</v>
      </c>
      <c r="H247" s="12" t="s">
        <v>413</v>
      </c>
      <c r="I247" s="12" t="s">
        <v>413</v>
      </c>
      <c r="J247" s="14">
        <v>1</v>
      </c>
      <c r="K247" s="14" t="s">
        <v>69</v>
      </c>
      <c r="L247" s="12" t="s">
        <v>413</v>
      </c>
      <c r="M247" s="15"/>
      <c r="N247" s="16" t="s">
        <v>415</v>
      </c>
      <c r="O247" s="12" t="s">
        <v>507</v>
      </c>
      <c r="P247" s="12" t="s">
        <v>508</v>
      </c>
      <c r="Q247" s="2" t="s">
        <v>418</v>
      </c>
    </row>
    <row r="248" s="2" customFormat="1" spans="1:17">
      <c r="A248" s="11">
        <v>247</v>
      </c>
      <c r="B248" s="12" t="s">
        <v>413</v>
      </c>
      <c r="C248" s="12" t="s">
        <v>973</v>
      </c>
      <c r="D248" s="12" t="s">
        <v>413</v>
      </c>
      <c r="E248" s="12" t="s">
        <v>1000</v>
      </c>
      <c r="F248" s="13" t="s">
        <v>88</v>
      </c>
      <c r="G248" s="12" t="s">
        <v>413</v>
      </c>
      <c r="H248" s="12" t="s">
        <v>413</v>
      </c>
      <c r="I248" s="12" t="s">
        <v>413</v>
      </c>
      <c r="J248" s="14">
        <v>1</v>
      </c>
      <c r="K248" s="14" t="s">
        <v>69</v>
      </c>
      <c r="L248" s="12" t="s">
        <v>413</v>
      </c>
      <c r="M248" s="15"/>
      <c r="N248" s="16" t="s">
        <v>415</v>
      </c>
      <c r="O248" s="12" t="s">
        <v>507</v>
      </c>
      <c r="P248" s="12" t="s">
        <v>508</v>
      </c>
      <c r="Q248" s="2" t="s">
        <v>418</v>
      </c>
    </row>
    <row r="249" s="2" customFormat="1" spans="1:17">
      <c r="A249" s="11">
        <v>248</v>
      </c>
      <c r="B249" s="12" t="s">
        <v>413</v>
      </c>
      <c r="C249" s="12" t="s">
        <v>973</v>
      </c>
      <c r="D249" s="12" t="s">
        <v>413</v>
      </c>
      <c r="E249" s="12" t="s">
        <v>1001</v>
      </c>
      <c r="F249" s="13" t="s">
        <v>71</v>
      </c>
      <c r="G249" s="12" t="s">
        <v>413</v>
      </c>
      <c r="H249" s="12" t="s">
        <v>413</v>
      </c>
      <c r="I249" s="12" t="s">
        <v>413</v>
      </c>
      <c r="J249" s="14">
        <v>1</v>
      </c>
      <c r="K249" s="14" t="s">
        <v>69</v>
      </c>
      <c r="L249" s="12" t="s">
        <v>413</v>
      </c>
      <c r="M249" s="15"/>
      <c r="N249" s="16" t="s">
        <v>415</v>
      </c>
      <c r="O249" s="12" t="s">
        <v>530</v>
      </c>
      <c r="P249" s="12" t="s">
        <v>531</v>
      </c>
      <c r="Q249" s="2" t="s">
        <v>418</v>
      </c>
    </row>
    <row r="250" s="2" customFormat="1" spans="1:17">
      <c r="A250" s="11">
        <v>249</v>
      </c>
      <c r="B250" s="12" t="s">
        <v>413</v>
      </c>
      <c r="C250" s="12" t="s">
        <v>973</v>
      </c>
      <c r="D250" s="12" t="s">
        <v>413</v>
      </c>
      <c r="E250" s="12" t="s">
        <v>1002</v>
      </c>
      <c r="F250" s="13" t="s">
        <v>96</v>
      </c>
      <c r="G250" s="12" t="s">
        <v>413</v>
      </c>
      <c r="H250" s="12" t="s">
        <v>413</v>
      </c>
      <c r="I250" s="12" t="s">
        <v>413</v>
      </c>
      <c r="J250" s="14">
        <v>3</v>
      </c>
      <c r="K250" s="14" t="s">
        <v>25</v>
      </c>
      <c r="L250" s="12" t="s">
        <v>413</v>
      </c>
      <c r="M250" s="15"/>
      <c r="N250" s="16" t="s">
        <v>415</v>
      </c>
      <c r="O250" s="12" t="s">
        <v>530</v>
      </c>
      <c r="P250" s="12" t="s">
        <v>531</v>
      </c>
      <c r="Q250" s="2" t="s">
        <v>418</v>
      </c>
    </row>
    <row r="251" s="2" customFormat="1" spans="1:17">
      <c r="A251" s="11">
        <v>250</v>
      </c>
      <c r="B251" s="12" t="s">
        <v>413</v>
      </c>
      <c r="C251" s="12" t="s">
        <v>973</v>
      </c>
      <c r="D251" s="12" t="s">
        <v>413</v>
      </c>
      <c r="E251" s="12" t="s">
        <v>1002</v>
      </c>
      <c r="F251" s="13" t="s">
        <v>90</v>
      </c>
      <c r="G251" s="12" t="s">
        <v>413</v>
      </c>
      <c r="H251" s="12" t="s">
        <v>413</v>
      </c>
      <c r="I251" s="12" t="s">
        <v>413</v>
      </c>
      <c r="J251" s="14">
        <v>4</v>
      </c>
      <c r="K251" s="14" t="s">
        <v>1003</v>
      </c>
      <c r="L251" s="12" t="s">
        <v>413</v>
      </c>
      <c r="M251" s="15"/>
      <c r="N251" s="16" t="s">
        <v>415</v>
      </c>
      <c r="O251" s="12" t="s">
        <v>530</v>
      </c>
      <c r="P251" s="12" t="s">
        <v>531</v>
      </c>
      <c r="Q251" s="2" t="s">
        <v>418</v>
      </c>
    </row>
    <row r="252" s="2" customFormat="1" spans="1:17">
      <c r="A252" s="11">
        <v>251</v>
      </c>
      <c r="B252" s="12" t="s">
        <v>413</v>
      </c>
      <c r="C252" s="12" t="s">
        <v>973</v>
      </c>
      <c r="D252" s="12" t="s">
        <v>413</v>
      </c>
      <c r="E252" s="12" t="s">
        <v>1002</v>
      </c>
      <c r="F252" s="13" t="s">
        <v>89</v>
      </c>
      <c r="G252" s="12" t="s">
        <v>413</v>
      </c>
      <c r="H252" s="12" t="s">
        <v>413</v>
      </c>
      <c r="I252" s="12" t="s">
        <v>413</v>
      </c>
      <c r="J252" s="14">
        <v>1</v>
      </c>
      <c r="K252" s="14" t="s">
        <v>25</v>
      </c>
      <c r="L252" s="12" t="s">
        <v>413</v>
      </c>
      <c r="M252" s="15"/>
      <c r="N252" s="16" t="s">
        <v>415</v>
      </c>
      <c r="O252" s="12" t="s">
        <v>530</v>
      </c>
      <c r="P252" s="12" t="s">
        <v>531</v>
      </c>
      <c r="Q252" s="2" t="s">
        <v>418</v>
      </c>
    </row>
    <row r="253" s="2" customFormat="1" spans="1:17">
      <c r="A253" s="11">
        <v>252</v>
      </c>
      <c r="B253" s="12" t="s">
        <v>413</v>
      </c>
      <c r="C253" s="12" t="s">
        <v>973</v>
      </c>
      <c r="D253" s="12" t="s">
        <v>413</v>
      </c>
      <c r="E253" s="12" t="s">
        <v>1004</v>
      </c>
      <c r="F253" s="13" t="s">
        <v>96</v>
      </c>
      <c r="G253" s="12" t="s">
        <v>413</v>
      </c>
      <c r="H253" s="12" t="s">
        <v>413</v>
      </c>
      <c r="I253" s="12" t="s">
        <v>413</v>
      </c>
      <c r="J253" s="14">
        <v>2</v>
      </c>
      <c r="K253" s="14" t="s">
        <v>25</v>
      </c>
      <c r="L253" s="12" t="s">
        <v>413</v>
      </c>
      <c r="M253" s="15"/>
      <c r="N253" s="16" t="s">
        <v>415</v>
      </c>
      <c r="O253" s="12" t="s">
        <v>674</v>
      </c>
      <c r="P253" s="74" t="s">
        <v>675</v>
      </c>
      <c r="Q253" s="2" t="s">
        <v>418</v>
      </c>
    </row>
    <row r="254" s="2" customFormat="1" spans="1:17">
      <c r="A254" s="11">
        <v>253</v>
      </c>
      <c r="B254" s="12" t="s">
        <v>413</v>
      </c>
      <c r="C254" s="12" t="s">
        <v>973</v>
      </c>
      <c r="D254" s="12" t="s">
        <v>413</v>
      </c>
      <c r="E254" s="12" t="s">
        <v>1005</v>
      </c>
      <c r="F254" s="13" t="s">
        <v>71</v>
      </c>
      <c r="G254" s="12" t="s">
        <v>413</v>
      </c>
      <c r="H254" s="12" t="s">
        <v>413</v>
      </c>
      <c r="I254" s="12" t="s">
        <v>413</v>
      </c>
      <c r="J254" s="14">
        <v>1</v>
      </c>
      <c r="K254" s="14" t="s">
        <v>69</v>
      </c>
      <c r="L254" s="12" t="s">
        <v>413</v>
      </c>
      <c r="M254" s="15"/>
      <c r="N254" s="16" t="s">
        <v>415</v>
      </c>
      <c r="O254" s="12" t="s">
        <v>683</v>
      </c>
      <c r="P254" s="12" t="s">
        <v>684</v>
      </c>
      <c r="Q254" s="2" t="s">
        <v>418</v>
      </c>
    </row>
    <row r="255" s="2" customFormat="1" spans="1:17">
      <c r="A255" s="11">
        <v>254</v>
      </c>
      <c r="B255" s="12" t="s">
        <v>413</v>
      </c>
      <c r="C255" s="12" t="s">
        <v>973</v>
      </c>
      <c r="D255" s="12" t="s">
        <v>413</v>
      </c>
      <c r="E255" s="12" t="s">
        <v>1006</v>
      </c>
      <c r="F255" s="13" t="s">
        <v>96</v>
      </c>
      <c r="G255" s="12" t="s">
        <v>413</v>
      </c>
      <c r="H255" s="12" t="s">
        <v>413</v>
      </c>
      <c r="I255" s="12" t="s">
        <v>413</v>
      </c>
      <c r="J255" s="14">
        <v>3</v>
      </c>
      <c r="K255" s="14" t="s">
        <v>25</v>
      </c>
      <c r="L255" s="12" t="s">
        <v>413</v>
      </c>
      <c r="M255" s="15"/>
      <c r="N255" s="16" t="s">
        <v>415</v>
      </c>
      <c r="O255" s="12" t="s">
        <v>683</v>
      </c>
      <c r="P255" s="12" t="s">
        <v>684</v>
      </c>
      <c r="Q255" s="2" t="s">
        <v>418</v>
      </c>
    </row>
    <row r="256" s="2" customFormat="1" spans="1:17">
      <c r="A256" s="11">
        <v>255</v>
      </c>
      <c r="B256" s="12" t="s">
        <v>413</v>
      </c>
      <c r="C256" s="12" t="s">
        <v>973</v>
      </c>
      <c r="D256" s="12" t="s">
        <v>413</v>
      </c>
      <c r="E256" s="12" t="s">
        <v>1006</v>
      </c>
      <c r="F256" s="13" t="s">
        <v>90</v>
      </c>
      <c r="G256" s="12" t="s">
        <v>413</v>
      </c>
      <c r="H256" s="12" t="s">
        <v>413</v>
      </c>
      <c r="I256" s="12" t="s">
        <v>413</v>
      </c>
      <c r="J256" s="14">
        <v>2</v>
      </c>
      <c r="K256" s="14" t="s">
        <v>1003</v>
      </c>
      <c r="L256" s="12" t="s">
        <v>413</v>
      </c>
      <c r="M256" s="15"/>
      <c r="N256" s="16" t="s">
        <v>415</v>
      </c>
      <c r="O256" s="12" t="s">
        <v>683</v>
      </c>
      <c r="P256" s="12" t="s">
        <v>684</v>
      </c>
      <c r="Q256" s="2" t="s">
        <v>418</v>
      </c>
    </row>
    <row r="257" s="2" customFormat="1" spans="1:17">
      <c r="A257" s="11">
        <v>256</v>
      </c>
      <c r="B257" s="12" t="s">
        <v>413</v>
      </c>
      <c r="C257" s="12" t="s">
        <v>973</v>
      </c>
      <c r="D257" s="12" t="s">
        <v>413</v>
      </c>
      <c r="E257" s="12" t="s">
        <v>1006</v>
      </c>
      <c r="F257" s="13" t="s">
        <v>89</v>
      </c>
      <c r="G257" s="12" t="s">
        <v>413</v>
      </c>
      <c r="H257" s="12" t="s">
        <v>413</v>
      </c>
      <c r="I257" s="12" t="s">
        <v>413</v>
      </c>
      <c r="J257" s="14">
        <v>1</v>
      </c>
      <c r="K257" s="14" t="s">
        <v>25</v>
      </c>
      <c r="L257" s="12" t="s">
        <v>413</v>
      </c>
      <c r="M257" s="15"/>
      <c r="N257" s="16" t="s">
        <v>415</v>
      </c>
      <c r="O257" s="12" t="s">
        <v>683</v>
      </c>
      <c r="P257" s="12" t="s">
        <v>684</v>
      </c>
      <c r="Q257" s="2" t="s">
        <v>418</v>
      </c>
    </row>
    <row r="258" s="2" customFormat="1" spans="1:17">
      <c r="A258" s="11">
        <v>257</v>
      </c>
      <c r="B258" s="12" t="s">
        <v>413</v>
      </c>
      <c r="C258" s="12" t="s">
        <v>973</v>
      </c>
      <c r="D258" s="12" t="s">
        <v>413</v>
      </c>
      <c r="E258" s="12" t="s">
        <v>1007</v>
      </c>
      <c r="F258" s="13" t="s">
        <v>71</v>
      </c>
      <c r="G258" s="12" t="s">
        <v>413</v>
      </c>
      <c r="H258" s="12" t="s">
        <v>413</v>
      </c>
      <c r="I258" s="12" t="s">
        <v>413</v>
      </c>
      <c r="J258" s="14">
        <v>1</v>
      </c>
      <c r="K258" s="14" t="s">
        <v>69</v>
      </c>
      <c r="L258" s="12" t="s">
        <v>413</v>
      </c>
      <c r="M258" s="15"/>
      <c r="N258" s="16" t="s">
        <v>415</v>
      </c>
      <c r="O258" s="12" t="s">
        <v>860</v>
      </c>
      <c r="P258" s="12" t="s">
        <v>861</v>
      </c>
      <c r="Q258" s="2" t="s">
        <v>418</v>
      </c>
    </row>
    <row r="259" s="2" customFormat="1" spans="1:17">
      <c r="A259" s="11">
        <v>258</v>
      </c>
      <c r="B259" s="12" t="s">
        <v>413</v>
      </c>
      <c r="C259" s="12" t="s">
        <v>973</v>
      </c>
      <c r="D259" s="12" t="s">
        <v>413</v>
      </c>
      <c r="E259" s="12" t="s">
        <v>1008</v>
      </c>
      <c r="F259" s="13" t="s">
        <v>96</v>
      </c>
      <c r="G259" s="12" t="s">
        <v>413</v>
      </c>
      <c r="H259" s="12" t="s">
        <v>413</v>
      </c>
      <c r="I259" s="12" t="s">
        <v>413</v>
      </c>
      <c r="J259" s="14">
        <v>4</v>
      </c>
      <c r="K259" s="14" t="s">
        <v>25</v>
      </c>
      <c r="L259" s="12" t="s">
        <v>413</v>
      </c>
      <c r="M259" s="15"/>
      <c r="N259" s="16" t="s">
        <v>415</v>
      </c>
      <c r="O259" s="12" t="s">
        <v>860</v>
      </c>
      <c r="P259" s="12" t="s">
        <v>861</v>
      </c>
      <c r="Q259" s="2" t="s">
        <v>418</v>
      </c>
    </row>
    <row r="260" s="2" customFormat="1" spans="1:17">
      <c r="A260" s="11">
        <v>259</v>
      </c>
      <c r="B260" s="12" t="s">
        <v>413</v>
      </c>
      <c r="C260" s="12" t="s">
        <v>973</v>
      </c>
      <c r="D260" s="12" t="s">
        <v>413</v>
      </c>
      <c r="E260" s="12" t="s">
        <v>1009</v>
      </c>
      <c r="F260" s="13" t="s">
        <v>67</v>
      </c>
      <c r="G260" s="12" t="s">
        <v>413</v>
      </c>
      <c r="H260" s="12" t="s">
        <v>413</v>
      </c>
      <c r="I260" s="12" t="s">
        <v>413</v>
      </c>
      <c r="J260" s="14">
        <v>1</v>
      </c>
      <c r="K260" s="14" t="s">
        <v>69</v>
      </c>
      <c r="L260" s="12" t="s">
        <v>413</v>
      </c>
      <c r="M260" s="15"/>
      <c r="N260" s="16" t="s">
        <v>415</v>
      </c>
      <c r="O260" s="12" t="s">
        <v>860</v>
      </c>
      <c r="P260" s="12" t="s">
        <v>861</v>
      </c>
      <c r="Q260" s="2" t="s">
        <v>418</v>
      </c>
    </row>
    <row r="261" s="2" customFormat="1" spans="1:17">
      <c r="A261" s="11">
        <v>260</v>
      </c>
      <c r="B261" s="12" t="s">
        <v>413</v>
      </c>
      <c r="C261" s="12" t="s">
        <v>973</v>
      </c>
      <c r="D261" s="12" t="s">
        <v>413</v>
      </c>
      <c r="E261" s="12" t="s">
        <v>1010</v>
      </c>
      <c r="F261" s="13" t="s">
        <v>67</v>
      </c>
      <c r="G261" s="12" t="s">
        <v>413</v>
      </c>
      <c r="H261" s="12" t="s">
        <v>413</v>
      </c>
      <c r="I261" s="12" t="s">
        <v>413</v>
      </c>
      <c r="J261" s="14">
        <v>1</v>
      </c>
      <c r="K261" s="14" t="s">
        <v>69</v>
      </c>
      <c r="L261" s="12" t="s">
        <v>413</v>
      </c>
      <c r="M261" s="15"/>
      <c r="N261" s="16" t="s">
        <v>415</v>
      </c>
      <c r="O261" s="12" t="s">
        <v>860</v>
      </c>
      <c r="P261" s="12" t="s">
        <v>861</v>
      </c>
      <c r="Q261" s="2" t="s">
        <v>418</v>
      </c>
    </row>
    <row r="262" s="2" customFormat="1" spans="1:17">
      <c r="A262" s="11">
        <v>261</v>
      </c>
      <c r="B262" s="12" t="s">
        <v>413</v>
      </c>
      <c r="C262" s="12" t="s">
        <v>973</v>
      </c>
      <c r="D262" s="12" t="s">
        <v>413</v>
      </c>
      <c r="E262" s="12" t="s">
        <v>1011</v>
      </c>
      <c r="F262" s="13" t="s">
        <v>67</v>
      </c>
      <c r="G262" s="12" t="s">
        <v>413</v>
      </c>
      <c r="H262" s="12" t="s">
        <v>413</v>
      </c>
      <c r="I262" s="12" t="s">
        <v>413</v>
      </c>
      <c r="J262" s="14">
        <v>1</v>
      </c>
      <c r="K262" s="14" t="s">
        <v>69</v>
      </c>
      <c r="L262" s="12" t="s">
        <v>413</v>
      </c>
      <c r="M262" s="15"/>
      <c r="N262" s="16" t="s">
        <v>415</v>
      </c>
      <c r="O262" s="12" t="s">
        <v>860</v>
      </c>
      <c r="P262" s="12" t="s">
        <v>861</v>
      </c>
      <c r="Q262" s="2" t="s">
        <v>418</v>
      </c>
    </row>
    <row r="263" s="2" customFormat="1" spans="1:17">
      <c r="A263" s="11">
        <v>262</v>
      </c>
      <c r="B263" s="12" t="s">
        <v>413</v>
      </c>
      <c r="C263" s="12" t="s">
        <v>973</v>
      </c>
      <c r="D263" s="12" t="s">
        <v>413</v>
      </c>
      <c r="E263" s="12" t="s">
        <v>1008</v>
      </c>
      <c r="F263" s="13" t="s">
        <v>89</v>
      </c>
      <c r="G263" s="12" t="s">
        <v>413</v>
      </c>
      <c r="H263" s="12" t="s">
        <v>413</v>
      </c>
      <c r="I263" s="12" t="s">
        <v>413</v>
      </c>
      <c r="J263" s="14">
        <v>1</v>
      </c>
      <c r="K263" s="14" t="s">
        <v>25</v>
      </c>
      <c r="L263" s="12" t="s">
        <v>413</v>
      </c>
      <c r="M263" s="15"/>
      <c r="N263" s="16" t="s">
        <v>415</v>
      </c>
      <c r="O263" s="12" t="s">
        <v>860</v>
      </c>
      <c r="P263" s="12" t="s">
        <v>861</v>
      </c>
      <c r="Q263" s="2" t="s">
        <v>418</v>
      </c>
    </row>
    <row r="264" s="2" customFormat="1" spans="1:17">
      <c r="A264" s="11">
        <v>263</v>
      </c>
      <c r="B264" s="12" t="s">
        <v>413</v>
      </c>
      <c r="C264" s="12" t="s">
        <v>973</v>
      </c>
      <c r="D264" s="12" t="s">
        <v>413</v>
      </c>
      <c r="E264" s="12" t="s">
        <v>1012</v>
      </c>
      <c r="F264" s="13" t="s">
        <v>71</v>
      </c>
      <c r="G264" s="12" t="s">
        <v>413</v>
      </c>
      <c r="H264" s="12" t="s">
        <v>413</v>
      </c>
      <c r="I264" s="12" t="s">
        <v>413</v>
      </c>
      <c r="J264" s="14">
        <v>1</v>
      </c>
      <c r="K264" s="14" t="s">
        <v>69</v>
      </c>
      <c r="L264" s="12" t="s">
        <v>413</v>
      </c>
      <c r="M264" s="15"/>
      <c r="N264" s="16" t="s">
        <v>415</v>
      </c>
      <c r="O264" s="12" t="s">
        <v>866</v>
      </c>
      <c r="P264" s="12" t="s">
        <v>867</v>
      </c>
      <c r="Q264" s="2" t="s">
        <v>418</v>
      </c>
    </row>
    <row r="265" s="2" customFormat="1" spans="1:17">
      <c r="A265" s="11">
        <v>264</v>
      </c>
      <c r="B265" s="12" t="s">
        <v>413</v>
      </c>
      <c r="C265" s="12" t="s">
        <v>973</v>
      </c>
      <c r="D265" s="12" t="s">
        <v>413</v>
      </c>
      <c r="E265" s="12" t="s">
        <v>1013</v>
      </c>
      <c r="F265" s="13" t="s">
        <v>96</v>
      </c>
      <c r="G265" s="12" t="s">
        <v>413</v>
      </c>
      <c r="H265" s="12" t="s">
        <v>413</v>
      </c>
      <c r="I265" s="12" t="s">
        <v>413</v>
      </c>
      <c r="J265" s="14">
        <v>3</v>
      </c>
      <c r="K265" s="14" t="s">
        <v>25</v>
      </c>
      <c r="L265" s="12" t="s">
        <v>413</v>
      </c>
      <c r="M265" s="15"/>
      <c r="N265" s="16" t="s">
        <v>415</v>
      </c>
      <c r="O265" s="12" t="s">
        <v>1014</v>
      </c>
      <c r="P265" s="12" t="s">
        <v>867</v>
      </c>
      <c r="Q265" s="2" t="s">
        <v>418</v>
      </c>
    </row>
    <row r="266" s="2" customFormat="1" spans="1:17">
      <c r="A266" s="11">
        <v>265</v>
      </c>
      <c r="B266" s="12" t="s">
        <v>413</v>
      </c>
      <c r="C266" s="12" t="s">
        <v>973</v>
      </c>
      <c r="D266" s="12" t="s">
        <v>413</v>
      </c>
      <c r="E266" s="12" t="s">
        <v>1015</v>
      </c>
      <c r="F266" s="13" t="s">
        <v>96</v>
      </c>
      <c r="G266" s="12" t="s">
        <v>413</v>
      </c>
      <c r="H266" s="12" t="s">
        <v>413</v>
      </c>
      <c r="I266" s="12" t="s">
        <v>413</v>
      </c>
      <c r="J266" s="14">
        <v>3</v>
      </c>
      <c r="K266" s="14" t="s">
        <v>25</v>
      </c>
      <c r="L266" s="12" t="s">
        <v>413</v>
      </c>
      <c r="M266" s="15"/>
      <c r="N266" s="16" t="s">
        <v>415</v>
      </c>
      <c r="O266" s="12" t="s">
        <v>878</v>
      </c>
      <c r="P266" s="12" t="s">
        <v>879</v>
      </c>
      <c r="Q266" s="2" t="s">
        <v>418</v>
      </c>
    </row>
    <row r="267" s="2" customFormat="1" spans="1:17">
      <c r="A267" s="11">
        <v>266</v>
      </c>
      <c r="B267" s="12" t="s">
        <v>413</v>
      </c>
      <c r="C267" s="12" t="s">
        <v>973</v>
      </c>
      <c r="D267" s="12" t="s">
        <v>413</v>
      </c>
      <c r="E267" s="12" t="s">
        <v>1015</v>
      </c>
      <c r="F267" s="13" t="s">
        <v>90</v>
      </c>
      <c r="G267" s="12" t="s">
        <v>413</v>
      </c>
      <c r="H267" s="12" t="s">
        <v>413</v>
      </c>
      <c r="I267" s="12" t="s">
        <v>413</v>
      </c>
      <c r="J267" s="14">
        <v>2</v>
      </c>
      <c r="K267" s="14" t="s">
        <v>1003</v>
      </c>
      <c r="L267" s="12" t="s">
        <v>413</v>
      </c>
      <c r="M267" s="15"/>
      <c r="N267" s="16" t="s">
        <v>415</v>
      </c>
      <c r="O267" s="12" t="s">
        <v>878</v>
      </c>
      <c r="P267" s="12" t="s">
        <v>879</v>
      </c>
      <c r="Q267" s="2" t="s">
        <v>418</v>
      </c>
    </row>
    <row r="268" s="2" customFormat="1" spans="1:17">
      <c r="A268" s="11">
        <v>267</v>
      </c>
      <c r="B268" s="12" t="s">
        <v>413</v>
      </c>
      <c r="C268" s="12" t="s">
        <v>973</v>
      </c>
      <c r="D268" s="12" t="s">
        <v>413</v>
      </c>
      <c r="E268" s="12" t="s">
        <v>1016</v>
      </c>
      <c r="F268" s="13" t="s">
        <v>67</v>
      </c>
      <c r="G268" s="12" t="s">
        <v>413</v>
      </c>
      <c r="H268" s="12" t="s">
        <v>413</v>
      </c>
      <c r="I268" s="12" t="s">
        <v>413</v>
      </c>
      <c r="J268" s="14">
        <v>1</v>
      </c>
      <c r="K268" s="14" t="s">
        <v>69</v>
      </c>
      <c r="L268" s="12" t="s">
        <v>413</v>
      </c>
      <c r="M268" s="15"/>
      <c r="N268" s="16" t="s">
        <v>415</v>
      </c>
      <c r="O268" s="12" t="s">
        <v>878</v>
      </c>
      <c r="P268" s="12" t="s">
        <v>879</v>
      </c>
      <c r="Q268" s="2" t="s">
        <v>418</v>
      </c>
    </row>
    <row r="269" s="2" customFormat="1" spans="1:17">
      <c r="A269" s="11">
        <v>268</v>
      </c>
      <c r="B269" s="12" t="s">
        <v>413</v>
      </c>
      <c r="C269" s="12" t="s">
        <v>973</v>
      </c>
      <c r="D269" s="12" t="s">
        <v>413</v>
      </c>
      <c r="E269" s="12" t="s">
        <v>1017</v>
      </c>
      <c r="F269" s="13" t="s">
        <v>67</v>
      </c>
      <c r="G269" s="12" t="s">
        <v>413</v>
      </c>
      <c r="H269" s="12" t="s">
        <v>413</v>
      </c>
      <c r="I269" s="12" t="s">
        <v>413</v>
      </c>
      <c r="J269" s="14">
        <v>1</v>
      </c>
      <c r="K269" s="14" t="s">
        <v>69</v>
      </c>
      <c r="L269" s="12" t="s">
        <v>413</v>
      </c>
      <c r="M269" s="15"/>
      <c r="N269" s="16" t="s">
        <v>415</v>
      </c>
      <c r="O269" s="12" t="s">
        <v>878</v>
      </c>
      <c r="P269" s="12" t="s">
        <v>879</v>
      </c>
      <c r="Q269" s="2" t="s">
        <v>418</v>
      </c>
    </row>
    <row r="270" s="2" customFormat="1" spans="1:17">
      <c r="A270" s="11">
        <v>269</v>
      </c>
      <c r="B270" s="12" t="s">
        <v>413</v>
      </c>
      <c r="C270" s="12" t="s">
        <v>973</v>
      </c>
      <c r="D270" s="12" t="s">
        <v>413</v>
      </c>
      <c r="E270" s="12" t="s">
        <v>1015</v>
      </c>
      <c r="F270" s="13" t="s">
        <v>84</v>
      </c>
      <c r="G270" s="12" t="s">
        <v>413</v>
      </c>
      <c r="H270" s="12" t="s">
        <v>413</v>
      </c>
      <c r="I270" s="12" t="s">
        <v>413</v>
      </c>
      <c r="J270" s="14">
        <v>1</v>
      </c>
      <c r="K270" s="14" t="s">
        <v>86</v>
      </c>
      <c r="L270" s="12" t="s">
        <v>413</v>
      </c>
      <c r="M270" s="15"/>
      <c r="N270" s="16" t="s">
        <v>415</v>
      </c>
      <c r="O270" s="12" t="s">
        <v>878</v>
      </c>
      <c r="P270" s="12" t="s">
        <v>879</v>
      </c>
      <c r="Q270" s="2" t="s">
        <v>418</v>
      </c>
    </row>
    <row r="271" s="2" customFormat="1" spans="1:17">
      <c r="A271" s="11">
        <v>270</v>
      </c>
      <c r="B271" s="12" t="s">
        <v>413</v>
      </c>
      <c r="C271" s="12" t="s">
        <v>973</v>
      </c>
      <c r="D271" s="12" t="s">
        <v>413</v>
      </c>
      <c r="E271" s="12" t="s">
        <v>1015</v>
      </c>
      <c r="F271" s="13" t="s">
        <v>78</v>
      </c>
      <c r="G271" s="12" t="s">
        <v>413</v>
      </c>
      <c r="H271" s="12" t="s">
        <v>413</v>
      </c>
      <c r="I271" s="12" t="s">
        <v>413</v>
      </c>
      <c r="J271" s="14">
        <v>1</v>
      </c>
      <c r="K271" s="14" t="s">
        <v>1018</v>
      </c>
      <c r="L271" s="12" t="s">
        <v>413</v>
      </c>
      <c r="M271" s="15"/>
      <c r="N271" s="16" t="s">
        <v>415</v>
      </c>
      <c r="O271" s="12" t="s">
        <v>878</v>
      </c>
      <c r="P271" s="12" t="s">
        <v>879</v>
      </c>
      <c r="Q271" s="2" t="s">
        <v>418</v>
      </c>
    </row>
    <row r="272" s="2" customFormat="1" spans="1:17">
      <c r="A272" s="11">
        <v>271</v>
      </c>
      <c r="B272" s="12" t="s">
        <v>413</v>
      </c>
      <c r="C272" s="12" t="s">
        <v>973</v>
      </c>
      <c r="D272" s="12" t="s">
        <v>413</v>
      </c>
      <c r="E272" s="12" t="s">
        <v>1019</v>
      </c>
      <c r="F272" s="13" t="s">
        <v>71</v>
      </c>
      <c r="G272" s="12" t="s">
        <v>413</v>
      </c>
      <c r="H272" s="12" t="s">
        <v>413</v>
      </c>
      <c r="I272" s="12" t="s">
        <v>413</v>
      </c>
      <c r="J272" s="14">
        <v>1</v>
      </c>
      <c r="K272" s="14" t="s">
        <v>69</v>
      </c>
      <c r="L272" s="12" t="s">
        <v>413</v>
      </c>
      <c r="M272" s="15"/>
      <c r="N272" s="16" t="s">
        <v>415</v>
      </c>
      <c r="O272" s="12" t="s">
        <v>754</v>
      </c>
      <c r="P272" s="12" t="s">
        <v>755</v>
      </c>
      <c r="Q272" s="2" t="s">
        <v>418</v>
      </c>
    </row>
    <row r="273" s="2" customFormat="1" spans="1:17">
      <c r="A273" s="11">
        <v>272</v>
      </c>
      <c r="B273" s="12" t="s">
        <v>413</v>
      </c>
      <c r="C273" s="12" t="s">
        <v>973</v>
      </c>
      <c r="D273" s="12" t="s">
        <v>413</v>
      </c>
      <c r="E273" s="12" t="s">
        <v>1020</v>
      </c>
      <c r="F273" s="13" t="s">
        <v>96</v>
      </c>
      <c r="G273" s="12" t="s">
        <v>413</v>
      </c>
      <c r="H273" s="12" t="s">
        <v>413</v>
      </c>
      <c r="I273" s="12" t="s">
        <v>413</v>
      </c>
      <c r="J273" s="14">
        <v>3</v>
      </c>
      <c r="K273" s="14" t="s">
        <v>25</v>
      </c>
      <c r="L273" s="12" t="s">
        <v>413</v>
      </c>
      <c r="M273" s="15"/>
      <c r="N273" s="16" t="s">
        <v>415</v>
      </c>
      <c r="O273" s="12" t="s">
        <v>754</v>
      </c>
      <c r="P273" s="12" t="s">
        <v>755</v>
      </c>
      <c r="Q273" s="2" t="s">
        <v>418</v>
      </c>
    </row>
    <row r="274" s="2" customFormat="1" spans="1:17">
      <c r="A274" s="11">
        <v>273</v>
      </c>
      <c r="B274" s="12" t="s">
        <v>413</v>
      </c>
      <c r="C274" s="12" t="s">
        <v>973</v>
      </c>
      <c r="D274" s="12" t="s">
        <v>413</v>
      </c>
      <c r="E274" s="12" t="s">
        <v>1020</v>
      </c>
      <c r="F274" s="13" t="s">
        <v>89</v>
      </c>
      <c r="G274" s="12" t="s">
        <v>413</v>
      </c>
      <c r="H274" s="12" t="s">
        <v>413</v>
      </c>
      <c r="I274" s="12" t="s">
        <v>413</v>
      </c>
      <c r="J274" s="14">
        <v>1</v>
      </c>
      <c r="K274" s="14" t="s">
        <v>25</v>
      </c>
      <c r="L274" s="12" t="s">
        <v>413</v>
      </c>
      <c r="M274" s="15"/>
      <c r="N274" s="16" t="s">
        <v>415</v>
      </c>
      <c r="O274" s="12" t="s">
        <v>754</v>
      </c>
      <c r="P274" s="12" t="s">
        <v>755</v>
      </c>
      <c r="Q274" s="2" t="s">
        <v>418</v>
      </c>
    </row>
    <row r="275" s="2" customFormat="1" spans="1:17">
      <c r="A275" s="11">
        <v>274</v>
      </c>
      <c r="B275" s="12" t="s">
        <v>413</v>
      </c>
      <c r="C275" s="12" t="s">
        <v>973</v>
      </c>
      <c r="D275" s="12" t="s">
        <v>413</v>
      </c>
      <c r="E275" s="12" t="s">
        <v>1021</v>
      </c>
      <c r="F275" s="13" t="s">
        <v>88</v>
      </c>
      <c r="G275" s="12" t="s">
        <v>413</v>
      </c>
      <c r="H275" s="12" t="s">
        <v>413</v>
      </c>
      <c r="I275" s="12" t="s">
        <v>413</v>
      </c>
      <c r="J275" s="14">
        <v>1</v>
      </c>
      <c r="K275" s="14" t="s">
        <v>69</v>
      </c>
      <c r="L275" s="12" t="s">
        <v>413</v>
      </c>
      <c r="M275" s="15"/>
      <c r="N275" s="16" t="s">
        <v>415</v>
      </c>
      <c r="O275" s="12" t="s">
        <v>886</v>
      </c>
      <c r="P275" s="12" t="s">
        <v>887</v>
      </c>
      <c r="Q275" s="2" t="s">
        <v>418</v>
      </c>
    </row>
    <row r="276" s="2" customFormat="1" spans="1:17">
      <c r="A276" s="11">
        <v>275</v>
      </c>
      <c r="B276" s="12" t="s">
        <v>413</v>
      </c>
      <c r="C276" s="12" t="s">
        <v>973</v>
      </c>
      <c r="D276" s="12" t="s">
        <v>413</v>
      </c>
      <c r="E276" s="12" t="s">
        <v>1022</v>
      </c>
      <c r="F276" s="13" t="s">
        <v>96</v>
      </c>
      <c r="G276" s="12" t="s">
        <v>413</v>
      </c>
      <c r="H276" s="12" t="s">
        <v>413</v>
      </c>
      <c r="I276" s="12" t="s">
        <v>413</v>
      </c>
      <c r="J276" s="14">
        <v>3</v>
      </c>
      <c r="K276" s="14" t="s">
        <v>25</v>
      </c>
      <c r="L276" s="12" t="s">
        <v>413</v>
      </c>
      <c r="M276" s="15"/>
      <c r="N276" s="16" t="s">
        <v>415</v>
      </c>
      <c r="O276" s="12" t="s">
        <v>890</v>
      </c>
      <c r="P276" s="12" t="s">
        <v>891</v>
      </c>
      <c r="Q276" s="2" t="s">
        <v>418</v>
      </c>
    </row>
    <row r="277" s="2" customFormat="1" spans="1:17">
      <c r="A277" s="11">
        <v>276</v>
      </c>
      <c r="B277" s="12" t="s">
        <v>413</v>
      </c>
      <c r="C277" s="12" t="s">
        <v>973</v>
      </c>
      <c r="D277" s="12" t="s">
        <v>413</v>
      </c>
      <c r="E277" s="12" t="s">
        <v>1023</v>
      </c>
      <c r="F277" s="13" t="s">
        <v>67</v>
      </c>
      <c r="G277" s="12" t="s">
        <v>413</v>
      </c>
      <c r="H277" s="12" t="s">
        <v>413</v>
      </c>
      <c r="I277" s="12" t="s">
        <v>413</v>
      </c>
      <c r="J277" s="14">
        <v>1</v>
      </c>
      <c r="K277" s="14" t="s">
        <v>69</v>
      </c>
      <c r="L277" s="12" t="s">
        <v>413</v>
      </c>
      <c r="M277" s="15"/>
      <c r="N277" s="16" t="s">
        <v>415</v>
      </c>
      <c r="O277" s="12" t="s">
        <v>890</v>
      </c>
      <c r="P277" s="12" t="s">
        <v>891</v>
      </c>
      <c r="Q277" s="2" t="s">
        <v>418</v>
      </c>
    </row>
    <row r="278" s="2" customFormat="1" spans="1:17">
      <c r="A278" s="11">
        <v>277</v>
      </c>
      <c r="B278" s="12" t="s">
        <v>413</v>
      </c>
      <c r="C278" s="12" t="s">
        <v>973</v>
      </c>
      <c r="D278" s="12" t="s">
        <v>413</v>
      </c>
      <c r="E278" s="12" t="s">
        <v>1024</v>
      </c>
      <c r="F278" s="13" t="s">
        <v>93</v>
      </c>
      <c r="G278" s="12" t="s">
        <v>413</v>
      </c>
      <c r="H278" s="12" t="s">
        <v>413</v>
      </c>
      <c r="I278" s="12" t="s">
        <v>413</v>
      </c>
      <c r="J278" s="14">
        <v>1</v>
      </c>
      <c r="K278" s="14" t="s">
        <v>25</v>
      </c>
      <c r="L278" s="12" t="s">
        <v>413</v>
      </c>
      <c r="M278" s="15" t="s">
        <v>93</v>
      </c>
      <c r="N278" s="16" t="s">
        <v>415</v>
      </c>
      <c r="O278" s="12" t="s">
        <v>1025</v>
      </c>
      <c r="P278" s="12" t="s">
        <v>1026</v>
      </c>
      <c r="Q278" s="2" t="s">
        <v>418</v>
      </c>
    </row>
    <row r="279" s="2" customFormat="1" spans="1:17">
      <c r="A279" s="11">
        <v>278</v>
      </c>
      <c r="B279" s="12" t="s">
        <v>413</v>
      </c>
      <c r="C279" s="12" t="s">
        <v>973</v>
      </c>
      <c r="D279" s="12" t="s">
        <v>413</v>
      </c>
      <c r="E279" s="12" t="s">
        <v>1027</v>
      </c>
      <c r="F279" s="13" t="s">
        <v>81</v>
      </c>
      <c r="G279" s="12" t="s">
        <v>413</v>
      </c>
      <c r="H279" s="12" t="s">
        <v>413</v>
      </c>
      <c r="I279" s="12" t="s">
        <v>413</v>
      </c>
      <c r="J279" s="14">
        <v>1</v>
      </c>
      <c r="K279" s="14" t="s">
        <v>20</v>
      </c>
      <c r="L279" s="12" t="s">
        <v>413</v>
      </c>
      <c r="M279" s="15" t="s">
        <v>81</v>
      </c>
      <c r="N279" s="16" t="s">
        <v>415</v>
      </c>
      <c r="O279" s="12" t="s">
        <v>1028</v>
      </c>
      <c r="P279" s="12" t="s">
        <v>1029</v>
      </c>
      <c r="Q279" s="2" t="s">
        <v>418</v>
      </c>
    </row>
    <row r="280" s="2" customFormat="1" spans="1:17">
      <c r="A280" s="11">
        <v>279</v>
      </c>
      <c r="B280" s="12" t="s">
        <v>413</v>
      </c>
      <c r="C280" s="12" t="s">
        <v>973</v>
      </c>
      <c r="D280" s="12" t="s">
        <v>413</v>
      </c>
      <c r="E280" s="12" t="s">
        <v>1030</v>
      </c>
      <c r="F280" s="13" t="s">
        <v>81</v>
      </c>
      <c r="G280" s="12" t="s">
        <v>413</v>
      </c>
      <c r="H280" s="12" t="s">
        <v>413</v>
      </c>
      <c r="I280" s="12" t="s">
        <v>413</v>
      </c>
      <c r="J280" s="14">
        <v>1</v>
      </c>
      <c r="K280" s="14" t="s">
        <v>20</v>
      </c>
      <c r="L280" s="12" t="s">
        <v>413</v>
      </c>
      <c r="M280" s="15" t="s">
        <v>81</v>
      </c>
      <c r="N280" s="16" t="s">
        <v>415</v>
      </c>
      <c r="O280" s="12" t="s">
        <v>1031</v>
      </c>
      <c r="P280" s="12" t="s">
        <v>1032</v>
      </c>
      <c r="Q280" s="2" t="s">
        <v>418</v>
      </c>
    </row>
    <row r="281" s="2" customFormat="1" spans="1:17">
      <c r="A281" s="11">
        <v>280</v>
      </c>
      <c r="B281" s="12" t="s">
        <v>413</v>
      </c>
      <c r="C281" s="12" t="s">
        <v>973</v>
      </c>
      <c r="D281" s="12" t="s">
        <v>413</v>
      </c>
      <c r="E281" s="12" t="s">
        <v>1033</v>
      </c>
      <c r="F281" s="13" t="s">
        <v>81</v>
      </c>
      <c r="G281" s="12" t="s">
        <v>413</v>
      </c>
      <c r="H281" s="12" t="s">
        <v>413</v>
      </c>
      <c r="I281" s="12" t="s">
        <v>413</v>
      </c>
      <c r="J281" s="14">
        <v>1</v>
      </c>
      <c r="K281" s="14" t="s">
        <v>20</v>
      </c>
      <c r="L281" s="12" t="s">
        <v>413</v>
      </c>
      <c r="M281" s="15" t="s">
        <v>81</v>
      </c>
      <c r="N281" s="16" t="s">
        <v>415</v>
      </c>
      <c r="O281" s="12" t="s">
        <v>1034</v>
      </c>
      <c r="P281" s="12" t="s">
        <v>1035</v>
      </c>
      <c r="Q281" s="2" t="s">
        <v>418</v>
      </c>
    </row>
    <row r="282" s="2" customFormat="1" spans="1:17">
      <c r="A282" s="11">
        <v>281</v>
      </c>
      <c r="B282" s="12" t="s">
        <v>413</v>
      </c>
      <c r="C282" s="12" t="s">
        <v>973</v>
      </c>
      <c r="D282" s="12" t="s">
        <v>413</v>
      </c>
      <c r="E282" s="12" t="s">
        <v>1036</v>
      </c>
      <c r="F282" s="13" t="s">
        <v>81</v>
      </c>
      <c r="G282" s="12" t="s">
        <v>413</v>
      </c>
      <c r="H282" s="12" t="s">
        <v>413</v>
      </c>
      <c r="I282" s="12" t="s">
        <v>413</v>
      </c>
      <c r="J282" s="14">
        <v>1</v>
      </c>
      <c r="K282" s="14" t="s">
        <v>20</v>
      </c>
      <c r="L282" s="12" t="s">
        <v>413</v>
      </c>
      <c r="M282" s="15" t="s">
        <v>81</v>
      </c>
      <c r="N282" s="16" t="s">
        <v>415</v>
      </c>
      <c r="O282" s="12" t="s">
        <v>1037</v>
      </c>
      <c r="P282" s="12" t="s">
        <v>1038</v>
      </c>
      <c r="Q282" s="2" t="s">
        <v>418</v>
      </c>
    </row>
    <row r="283" s="2" customFormat="1" spans="1:17">
      <c r="A283" s="11">
        <v>282</v>
      </c>
      <c r="B283" s="12" t="s">
        <v>413</v>
      </c>
      <c r="C283" s="12" t="s">
        <v>973</v>
      </c>
      <c r="D283" s="12" t="s">
        <v>413</v>
      </c>
      <c r="E283" s="12" t="s">
        <v>1039</v>
      </c>
      <c r="F283" s="13" t="s">
        <v>81</v>
      </c>
      <c r="G283" s="12" t="s">
        <v>413</v>
      </c>
      <c r="H283" s="12" t="s">
        <v>413</v>
      </c>
      <c r="I283" s="12" t="s">
        <v>413</v>
      </c>
      <c r="J283" s="14">
        <v>1</v>
      </c>
      <c r="K283" s="14" t="s">
        <v>20</v>
      </c>
      <c r="L283" s="12" t="s">
        <v>413</v>
      </c>
      <c r="M283" s="15" t="s">
        <v>81</v>
      </c>
      <c r="N283" s="16" t="s">
        <v>415</v>
      </c>
      <c r="O283" s="12" t="s">
        <v>1040</v>
      </c>
      <c r="P283" s="12" t="s">
        <v>1041</v>
      </c>
      <c r="Q283" s="2" t="s">
        <v>418</v>
      </c>
    </row>
    <row r="284" s="2" customFormat="1" spans="1:17">
      <c r="A284" s="11">
        <v>283</v>
      </c>
      <c r="B284" s="12" t="s">
        <v>413</v>
      </c>
      <c r="C284" s="12" t="s">
        <v>973</v>
      </c>
      <c r="D284" s="12" t="s">
        <v>413</v>
      </c>
      <c r="E284" s="12" t="s">
        <v>1042</v>
      </c>
      <c r="F284" s="13" t="s">
        <v>81</v>
      </c>
      <c r="G284" s="12" t="s">
        <v>413</v>
      </c>
      <c r="H284" s="12" t="s">
        <v>413</v>
      </c>
      <c r="I284" s="12" t="s">
        <v>413</v>
      </c>
      <c r="J284" s="14">
        <v>1</v>
      </c>
      <c r="K284" s="14" t="s">
        <v>20</v>
      </c>
      <c r="L284" s="12" t="s">
        <v>413</v>
      </c>
      <c r="M284" s="15" t="s">
        <v>81</v>
      </c>
      <c r="N284" s="16" t="s">
        <v>415</v>
      </c>
      <c r="O284" s="12" t="s">
        <v>1043</v>
      </c>
      <c r="P284" s="12" t="s">
        <v>1044</v>
      </c>
      <c r="Q284" s="2" t="s">
        <v>418</v>
      </c>
    </row>
    <row r="285" s="2" customFormat="1" spans="1:17">
      <c r="A285" s="11">
        <v>284</v>
      </c>
      <c r="B285" s="12" t="s">
        <v>413</v>
      </c>
      <c r="C285" s="12" t="s">
        <v>973</v>
      </c>
      <c r="D285" s="12" t="s">
        <v>413</v>
      </c>
      <c r="E285" s="12" t="s">
        <v>1045</v>
      </c>
      <c r="F285" s="13" t="s">
        <v>81</v>
      </c>
      <c r="G285" s="12" t="s">
        <v>413</v>
      </c>
      <c r="H285" s="12" t="s">
        <v>413</v>
      </c>
      <c r="I285" s="12" t="s">
        <v>413</v>
      </c>
      <c r="J285" s="14">
        <v>1</v>
      </c>
      <c r="K285" s="14" t="s">
        <v>20</v>
      </c>
      <c r="L285" s="12" t="s">
        <v>413</v>
      </c>
      <c r="M285" s="15" t="s">
        <v>81</v>
      </c>
      <c r="N285" s="16" t="s">
        <v>415</v>
      </c>
      <c r="O285" s="12" t="s">
        <v>1046</v>
      </c>
      <c r="P285" s="12" t="s">
        <v>1047</v>
      </c>
      <c r="Q285" s="2" t="s">
        <v>418</v>
      </c>
    </row>
    <row r="286" s="2" customFormat="1" spans="1:17">
      <c r="A286" s="11">
        <v>285</v>
      </c>
      <c r="B286" s="12" t="s">
        <v>413</v>
      </c>
      <c r="C286" s="12" t="s">
        <v>973</v>
      </c>
      <c r="D286" s="12" t="s">
        <v>413</v>
      </c>
      <c r="E286" s="12" t="s">
        <v>1048</v>
      </c>
      <c r="F286" s="13" t="s">
        <v>81</v>
      </c>
      <c r="G286" s="12" t="s">
        <v>413</v>
      </c>
      <c r="H286" s="12" t="s">
        <v>413</v>
      </c>
      <c r="I286" s="12" t="s">
        <v>413</v>
      </c>
      <c r="J286" s="14">
        <v>1</v>
      </c>
      <c r="K286" s="14" t="s">
        <v>20</v>
      </c>
      <c r="L286" s="12" t="s">
        <v>413</v>
      </c>
      <c r="M286" s="15" t="s">
        <v>81</v>
      </c>
      <c r="N286" s="16" t="s">
        <v>415</v>
      </c>
      <c r="O286" s="12" t="s">
        <v>1049</v>
      </c>
      <c r="P286" s="12" t="s">
        <v>1050</v>
      </c>
      <c r="Q286" s="2" t="s">
        <v>418</v>
      </c>
    </row>
    <row r="287" s="2" customFormat="1" spans="1:17">
      <c r="A287" s="11">
        <v>286</v>
      </c>
      <c r="B287" s="12" t="s">
        <v>413</v>
      </c>
      <c r="C287" s="12" t="s">
        <v>973</v>
      </c>
      <c r="D287" s="12" t="s">
        <v>413</v>
      </c>
      <c r="E287" s="12" t="s">
        <v>1051</v>
      </c>
      <c r="F287" s="13" t="s">
        <v>81</v>
      </c>
      <c r="G287" s="12" t="s">
        <v>413</v>
      </c>
      <c r="H287" s="12" t="s">
        <v>413</v>
      </c>
      <c r="I287" s="12" t="s">
        <v>413</v>
      </c>
      <c r="J287" s="14">
        <v>1</v>
      </c>
      <c r="K287" s="14" t="s">
        <v>20</v>
      </c>
      <c r="L287" s="12" t="s">
        <v>413</v>
      </c>
      <c r="M287" s="15" t="s">
        <v>81</v>
      </c>
      <c r="N287" s="16" t="s">
        <v>415</v>
      </c>
      <c r="O287" s="12" t="s">
        <v>1052</v>
      </c>
      <c r="P287" s="12" t="s">
        <v>1053</v>
      </c>
      <c r="Q287" s="2" t="s">
        <v>418</v>
      </c>
    </row>
    <row r="288" s="2" customFormat="1" spans="1:17">
      <c r="A288" s="11">
        <v>287</v>
      </c>
      <c r="B288" s="12" t="s">
        <v>413</v>
      </c>
      <c r="C288" s="12" t="s">
        <v>973</v>
      </c>
      <c r="D288" s="12" t="s">
        <v>413</v>
      </c>
      <c r="E288" s="12" t="s">
        <v>1054</v>
      </c>
      <c r="F288" s="13" t="s">
        <v>81</v>
      </c>
      <c r="G288" s="12" t="s">
        <v>413</v>
      </c>
      <c r="H288" s="12" t="s">
        <v>413</v>
      </c>
      <c r="I288" s="12" t="s">
        <v>413</v>
      </c>
      <c r="J288" s="14">
        <v>1</v>
      </c>
      <c r="K288" s="14" t="s">
        <v>20</v>
      </c>
      <c r="L288" s="12" t="s">
        <v>413</v>
      </c>
      <c r="M288" s="15" t="s">
        <v>81</v>
      </c>
      <c r="N288" s="16" t="s">
        <v>415</v>
      </c>
      <c r="O288" s="12" t="s">
        <v>1055</v>
      </c>
      <c r="P288" s="12" t="s">
        <v>1056</v>
      </c>
      <c r="Q288" s="2" t="s">
        <v>418</v>
      </c>
    </row>
    <row r="289" s="2" customFormat="1" spans="1:17">
      <c r="A289" s="11">
        <v>288</v>
      </c>
      <c r="B289" s="12" t="s">
        <v>413</v>
      </c>
      <c r="C289" s="12" t="s">
        <v>973</v>
      </c>
      <c r="D289" s="12" t="s">
        <v>413</v>
      </c>
      <c r="E289" s="12" t="s">
        <v>1057</v>
      </c>
      <c r="F289" s="13" t="s">
        <v>81</v>
      </c>
      <c r="G289" s="12" t="s">
        <v>413</v>
      </c>
      <c r="H289" s="12" t="s">
        <v>413</v>
      </c>
      <c r="I289" s="12" t="s">
        <v>413</v>
      </c>
      <c r="J289" s="14">
        <v>1</v>
      </c>
      <c r="K289" s="14" t="s">
        <v>20</v>
      </c>
      <c r="L289" s="12" t="s">
        <v>413</v>
      </c>
      <c r="M289" s="15" t="s">
        <v>81</v>
      </c>
      <c r="N289" s="16" t="s">
        <v>415</v>
      </c>
      <c r="O289" s="12" t="s">
        <v>1058</v>
      </c>
      <c r="P289" s="12" t="s">
        <v>1059</v>
      </c>
      <c r="Q289" s="2" t="s">
        <v>418</v>
      </c>
    </row>
    <row r="290" s="2" customFormat="1" spans="1:17">
      <c r="A290" s="11">
        <v>289</v>
      </c>
      <c r="B290" s="12" t="s">
        <v>413</v>
      </c>
      <c r="C290" s="12" t="s">
        <v>973</v>
      </c>
      <c r="D290" s="12" t="s">
        <v>413</v>
      </c>
      <c r="E290" s="12" t="s">
        <v>1060</v>
      </c>
      <c r="F290" s="13" t="s">
        <v>81</v>
      </c>
      <c r="G290" s="12" t="s">
        <v>413</v>
      </c>
      <c r="H290" s="12" t="s">
        <v>413</v>
      </c>
      <c r="I290" s="12" t="s">
        <v>413</v>
      </c>
      <c r="J290" s="14">
        <v>2</v>
      </c>
      <c r="K290" s="14" t="s">
        <v>20</v>
      </c>
      <c r="L290" s="12" t="s">
        <v>413</v>
      </c>
      <c r="M290" s="15" t="s">
        <v>81</v>
      </c>
      <c r="N290" s="16" t="s">
        <v>415</v>
      </c>
      <c r="O290" s="12" t="s">
        <v>1061</v>
      </c>
      <c r="P290" s="12" t="s">
        <v>1062</v>
      </c>
      <c r="Q290" s="2" t="s">
        <v>418</v>
      </c>
    </row>
    <row r="291" s="2" customFormat="1" spans="1:17">
      <c r="A291" s="11">
        <v>290</v>
      </c>
      <c r="B291" s="12" t="s">
        <v>413</v>
      </c>
      <c r="C291" s="12" t="s">
        <v>973</v>
      </c>
      <c r="D291" s="12" t="s">
        <v>413</v>
      </c>
      <c r="E291" s="12" t="s">
        <v>1063</v>
      </c>
      <c r="F291" s="13" t="s">
        <v>81</v>
      </c>
      <c r="G291" s="12" t="s">
        <v>413</v>
      </c>
      <c r="H291" s="12" t="s">
        <v>413</v>
      </c>
      <c r="I291" s="12" t="s">
        <v>413</v>
      </c>
      <c r="J291" s="14">
        <v>1</v>
      </c>
      <c r="K291" s="14" t="s">
        <v>20</v>
      </c>
      <c r="L291" s="12" t="s">
        <v>413</v>
      </c>
      <c r="M291" s="15" t="s">
        <v>81</v>
      </c>
      <c r="N291" s="16" t="s">
        <v>415</v>
      </c>
      <c r="O291" s="12" t="s">
        <v>1064</v>
      </c>
      <c r="P291" s="12" t="s">
        <v>1065</v>
      </c>
      <c r="Q291" s="2" t="s">
        <v>418</v>
      </c>
    </row>
    <row r="292" s="2" customFormat="1" spans="1:17">
      <c r="A292" s="11">
        <v>291</v>
      </c>
      <c r="B292" s="12" t="s">
        <v>413</v>
      </c>
      <c r="C292" s="12" t="s">
        <v>973</v>
      </c>
      <c r="D292" s="12" t="s">
        <v>413</v>
      </c>
      <c r="E292" s="12" t="s">
        <v>1066</v>
      </c>
      <c r="F292" s="13" t="s">
        <v>81</v>
      </c>
      <c r="G292" s="12" t="s">
        <v>413</v>
      </c>
      <c r="H292" s="12" t="s">
        <v>413</v>
      </c>
      <c r="I292" s="12" t="s">
        <v>413</v>
      </c>
      <c r="J292" s="14">
        <v>1</v>
      </c>
      <c r="K292" s="14" t="s">
        <v>20</v>
      </c>
      <c r="L292" s="12" t="s">
        <v>413</v>
      </c>
      <c r="M292" s="15" t="s">
        <v>81</v>
      </c>
      <c r="N292" s="16" t="s">
        <v>415</v>
      </c>
      <c r="O292" s="12" t="s">
        <v>1067</v>
      </c>
      <c r="P292" s="12" t="s">
        <v>1068</v>
      </c>
      <c r="Q292" s="2" t="s">
        <v>418</v>
      </c>
    </row>
    <row r="293" s="2" customFormat="1" spans="1:17">
      <c r="A293" s="11">
        <v>292</v>
      </c>
      <c r="B293" s="12" t="s">
        <v>413</v>
      </c>
      <c r="C293" s="12" t="s">
        <v>973</v>
      </c>
      <c r="D293" s="12" t="s">
        <v>413</v>
      </c>
      <c r="E293" s="12" t="s">
        <v>1069</v>
      </c>
      <c r="F293" s="13" t="s">
        <v>81</v>
      </c>
      <c r="G293" s="12" t="s">
        <v>413</v>
      </c>
      <c r="H293" s="12" t="s">
        <v>413</v>
      </c>
      <c r="I293" s="12" t="s">
        <v>413</v>
      </c>
      <c r="J293" s="14">
        <v>1</v>
      </c>
      <c r="K293" s="14" t="s">
        <v>20</v>
      </c>
      <c r="L293" s="12" t="s">
        <v>413</v>
      </c>
      <c r="M293" s="15" t="s">
        <v>81</v>
      </c>
      <c r="N293" s="16" t="s">
        <v>415</v>
      </c>
      <c r="O293" s="12" t="s">
        <v>1070</v>
      </c>
      <c r="P293" s="12" t="s">
        <v>1071</v>
      </c>
      <c r="Q293" s="2" t="s">
        <v>418</v>
      </c>
    </row>
    <row r="294" s="2" customFormat="1" spans="1:17">
      <c r="A294" s="11">
        <v>293</v>
      </c>
      <c r="B294" s="12" t="s">
        <v>413</v>
      </c>
      <c r="C294" s="12" t="s">
        <v>973</v>
      </c>
      <c r="D294" s="12" t="s">
        <v>413</v>
      </c>
      <c r="E294" s="12" t="s">
        <v>1072</v>
      </c>
      <c r="F294" s="13" t="s">
        <v>81</v>
      </c>
      <c r="G294" s="12" t="s">
        <v>413</v>
      </c>
      <c r="H294" s="12" t="s">
        <v>413</v>
      </c>
      <c r="I294" s="12" t="s">
        <v>413</v>
      </c>
      <c r="J294" s="14">
        <v>1</v>
      </c>
      <c r="K294" s="14" t="s">
        <v>20</v>
      </c>
      <c r="L294" s="12" t="s">
        <v>413</v>
      </c>
      <c r="M294" s="15" t="s">
        <v>81</v>
      </c>
      <c r="N294" s="16" t="s">
        <v>415</v>
      </c>
      <c r="O294" s="12" t="s">
        <v>1073</v>
      </c>
      <c r="P294" s="12" t="s">
        <v>1074</v>
      </c>
      <c r="Q294" s="2" t="s">
        <v>418</v>
      </c>
    </row>
    <row r="295" s="2" customFormat="1" spans="1:17">
      <c r="A295" s="11">
        <v>294</v>
      </c>
      <c r="B295" s="12" t="s">
        <v>413</v>
      </c>
      <c r="C295" s="12" t="s">
        <v>973</v>
      </c>
      <c r="D295" s="12" t="s">
        <v>413</v>
      </c>
      <c r="E295" s="12" t="s">
        <v>1075</v>
      </c>
      <c r="F295" s="13" t="s">
        <v>81</v>
      </c>
      <c r="G295" s="12" t="s">
        <v>413</v>
      </c>
      <c r="H295" s="12" t="s">
        <v>413</v>
      </c>
      <c r="I295" s="12" t="s">
        <v>413</v>
      </c>
      <c r="J295" s="14">
        <v>1</v>
      </c>
      <c r="K295" s="14" t="s">
        <v>20</v>
      </c>
      <c r="L295" s="12" t="s">
        <v>413</v>
      </c>
      <c r="M295" s="15" t="s">
        <v>81</v>
      </c>
      <c r="N295" s="16" t="s">
        <v>415</v>
      </c>
      <c r="O295" s="12" t="s">
        <v>1076</v>
      </c>
      <c r="P295" s="12" t="s">
        <v>1077</v>
      </c>
      <c r="Q295" s="2" t="s">
        <v>418</v>
      </c>
    </row>
    <row r="296" s="2" customFormat="1" spans="1:17">
      <c r="A296" s="11">
        <v>295</v>
      </c>
      <c r="B296" s="12" t="s">
        <v>413</v>
      </c>
      <c r="C296" s="12" t="s">
        <v>973</v>
      </c>
      <c r="D296" s="12" t="s">
        <v>413</v>
      </c>
      <c r="E296" s="12" t="s">
        <v>1078</v>
      </c>
      <c r="F296" s="13" t="s">
        <v>81</v>
      </c>
      <c r="G296" s="12" t="s">
        <v>413</v>
      </c>
      <c r="H296" s="12" t="s">
        <v>413</v>
      </c>
      <c r="I296" s="12" t="s">
        <v>413</v>
      </c>
      <c r="J296" s="14">
        <v>1</v>
      </c>
      <c r="K296" s="14" t="s">
        <v>20</v>
      </c>
      <c r="L296" s="12" t="s">
        <v>413</v>
      </c>
      <c r="M296" s="15" t="s">
        <v>81</v>
      </c>
      <c r="N296" s="16" t="s">
        <v>415</v>
      </c>
      <c r="O296" s="12" t="s">
        <v>1079</v>
      </c>
      <c r="P296" s="12" t="s">
        <v>1080</v>
      </c>
      <c r="Q296" s="2" t="s">
        <v>418</v>
      </c>
    </row>
    <row r="297" s="2" customFormat="1" spans="1:17">
      <c r="A297" s="11">
        <v>296</v>
      </c>
      <c r="B297" s="12" t="s">
        <v>413</v>
      </c>
      <c r="C297" s="12" t="s">
        <v>973</v>
      </c>
      <c r="D297" s="12" t="s">
        <v>413</v>
      </c>
      <c r="E297" s="12" t="s">
        <v>1081</v>
      </c>
      <c r="F297" s="13" t="s">
        <v>81</v>
      </c>
      <c r="G297" s="12" t="s">
        <v>413</v>
      </c>
      <c r="H297" s="12" t="s">
        <v>413</v>
      </c>
      <c r="I297" s="12" t="s">
        <v>413</v>
      </c>
      <c r="J297" s="14">
        <v>1</v>
      </c>
      <c r="K297" s="14" t="s">
        <v>20</v>
      </c>
      <c r="L297" s="12" t="s">
        <v>413</v>
      </c>
      <c r="M297" s="15" t="s">
        <v>81</v>
      </c>
      <c r="N297" s="16" t="s">
        <v>415</v>
      </c>
      <c r="O297" s="12" t="s">
        <v>1082</v>
      </c>
      <c r="P297" s="12" t="s">
        <v>1083</v>
      </c>
      <c r="Q297" s="2" t="s">
        <v>418</v>
      </c>
    </row>
    <row r="298" s="2" customFormat="1" spans="1:17">
      <c r="A298" s="11">
        <v>297</v>
      </c>
      <c r="B298" s="12" t="s">
        <v>413</v>
      </c>
      <c r="C298" s="12" t="s">
        <v>973</v>
      </c>
      <c r="D298" s="12" t="s">
        <v>413</v>
      </c>
      <c r="E298" s="12" t="s">
        <v>1084</v>
      </c>
      <c r="F298" s="13" t="s">
        <v>81</v>
      </c>
      <c r="G298" s="12" t="s">
        <v>413</v>
      </c>
      <c r="H298" s="12" t="s">
        <v>413</v>
      </c>
      <c r="I298" s="12" t="s">
        <v>413</v>
      </c>
      <c r="J298" s="14">
        <v>1</v>
      </c>
      <c r="K298" s="14" t="s">
        <v>20</v>
      </c>
      <c r="L298" s="12" t="s">
        <v>413</v>
      </c>
      <c r="M298" s="15" t="s">
        <v>81</v>
      </c>
      <c r="N298" s="16" t="s">
        <v>415</v>
      </c>
      <c r="O298" s="12" t="s">
        <v>1085</v>
      </c>
      <c r="P298" s="12" t="s">
        <v>1086</v>
      </c>
      <c r="Q298" s="2" t="s">
        <v>418</v>
      </c>
    </row>
    <row r="299" s="2" customFormat="1" spans="1:17">
      <c r="A299" s="11">
        <v>298</v>
      </c>
      <c r="B299" s="12" t="s">
        <v>413</v>
      </c>
      <c r="C299" s="12" t="s">
        <v>973</v>
      </c>
      <c r="D299" s="12" t="s">
        <v>413</v>
      </c>
      <c r="E299" s="12" t="s">
        <v>1087</v>
      </c>
      <c r="F299" s="13" t="s">
        <v>81</v>
      </c>
      <c r="G299" s="12" t="s">
        <v>413</v>
      </c>
      <c r="H299" s="12" t="s">
        <v>413</v>
      </c>
      <c r="I299" s="12" t="s">
        <v>413</v>
      </c>
      <c r="J299" s="14">
        <v>2</v>
      </c>
      <c r="K299" s="14" t="s">
        <v>20</v>
      </c>
      <c r="L299" s="12" t="s">
        <v>413</v>
      </c>
      <c r="M299" s="15" t="s">
        <v>81</v>
      </c>
      <c r="N299" s="16" t="s">
        <v>415</v>
      </c>
      <c r="O299" s="12" t="s">
        <v>1088</v>
      </c>
      <c r="P299" s="12" t="s">
        <v>1089</v>
      </c>
      <c r="Q299" s="2" t="s">
        <v>418</v>
      </c>
    </row>
    <row r="300" s="2" customFormat="1" spans="1:17">
      <c r="A300" s="11">
        <v>299</v>
      </c>
      <c r="B300" s="12" t="s">
        <v>413</v>
      </c>
      <c r="C300" s="12" t="s">
        <v>973</v>
      </c>
      <c r="D300" s="12" t="s">
        <v>413</v>
      </c>
      <c r="E300" s="12" t="s">
        <v>1090</v>
      </c>
      <c r="F300" s="13" t="s">
        <v>81</v>
      </c>
      <c r="G300" s="12" t="s">
        <v>413</v>
      </c>
      <c r="H300" s="12" t="s">
        <v>413</v>
      </c>
      <c r="I300" s="12" t="s">
        <v>413</v>
      </c>
      <c r="J300" s="14">
        <v>1</v>
      </c>
      <c r="K300" s="14" t="s">
        <v>20</v>
      </c>
      <c r="L300" s="12" t="s">
        <v>413</v>
      </c>
      <c r="M300" s="15" t="s">
        <v>81</v>
      </c>
      <c r="N300" s="16" t="s">
        <v>415</v>
      </c>
      <c r="O300" s="12" t="s">
        <v>1091</v>
      </c>
      <c r="P300" s="12" t="s">
        <v>1092</v>
      </c>
      <c r="Q300" s="2" t="s">
        <v>418</v>
      </c>
    </row>
    <row r="301" s="2" customFormat="1" spans="1:17">
      <c r="A301" s="11">
        <v>300</v>
      </c>
      <c r="B301" s="12" t="s">
        <v>413</v>
      </c>
      <c r="C301" s="12" t="s">
        <v>973</v>
      </c>
      <c r="D301" s="12" t="s">
        <v>413</v>
      </c>
      <c r="E301" s="12" t="s">
        <v>1093</v>
      </c>
      <c r="F301" s="13" t="s">
        <v>81</v>
      </c>
      <c r="G301" s="12" t="s">
        <v>413</v>
      </c>
      <c r="H301" s="12" t="s">
        <v>413</v>
      </c>
      <c r="I301" s="12" t="s">
        <v>413</v>
      </c>
      <c r="J301" s="14">
        <v>1</v>
      </c>
      <c r="K301" s="14" t="s">
        <v>20</v>
      </c>
      <c r="L301" s="12" t="s">
        <v>413</v>
      </c>
      <c r="M301" s="15" t="s">
        <v>81</v>
      </c>
      <c r="N301" s="16" t="s">
        <v>415</v>
      </c>
      <c r="O301" s="12" t="s">
        <v>1094</v>
      </c>
      <c r="P301" s="12" t="s">
        <v>1095</v>
      </c>
      <c r="Q301" s="2" t="s">
        <v>418</v>
      </c>
    </row>
    <row r="302" s="2" customFormat="1" spans="1:17">
      <c r="A302" s="11">
        <v>301</v>
      </c>
      <c r="B302" s="12" t="s">
        <v>413</v>
      </c>
      <c r="C302" s="12" t="s">
        <v>973</v>
      </c>
      <c r="D302" s="12" t="s">
        <v>413</v>
      </c>
      <c r="E302" s="12" t="s">
        <v>1096</v>
      </c>
      <c r="F302" s="13" t="s">
        <v>81</v>
      </c>
      <c r="G302" s="12" t="s">
        <v>413</v>
      </c>
      <c r="H302" s="12" t="s">
        <v>413</v>
      </c>
      <c r="I302" s="12" t="s">
        <v>413</v>
      </c>
      <c r="J302" s="14">
        <v>1</v>
      </c>
      <c r="K302" s="14" t="s">
        <v>20</v>
      </c>
      <c r="L302" s="12" t="s">
        <v>413</v>
      </c>
      <c r="M302" s="15" t="s">
        <v>81</v>
      </c>
      <c r="N302" s="16" t="s">
        <v>415</v>
      </c>
      <c r="O302" s="12" t="s">
        <v>1097</v>
      </c>
      <c r="P302" s="12" t="s">
        <v>1098</v>
      </c>
      <c r="Q302" s="2" t="s">
        <v>418</v>
      </c>
    </row>
    <row r="303" s="2" customFormat="1" spans="1:17">
      <c r="A303" s="11">
        <v>302</v>
      </c>
      <c r="B303" s="12" t="s">
        <v>413</v>
      </c>
      <c r="C303" s="12" t="s">
        <v>973</v>
      </c>
      <c r="D303" s="12" t="s">
        <v>413</v>
      </c>
      <c r="E303" s="12" t="s">
        <v>1099</v>
      </c>
      <c r="F303" s="13" t="s">
        <v>81</v>
      </c>
      <c r="G303" s="12" t="s">
        <v>413</v>
      </c>
      <c r="H303" s="12" t="s">
        <v>413</v>
      </c>
      <c r="I303" s="12" t="s">
        <v>413</v>
      </c>
      <c r="J303" s="14">
        <v>1</v>
      </c>
      <c r="K303" s="14" t="s">
        <v>20</v>
      </c>
      <c r="L303" s="12" t="s">
        <v>413</v>
      </c>
      <c r="M303" s="15" t="s">
        <v>81</v>
      </c>
      <c r="N303" s="16" t="s">
        <v>415</v>
      </c>
      <c r="O303" s="12" t="s">
        <v>1100</v>
      </c>
      <c r="P303" s="12" t="s">
        <v>1101</v>
      </c>
      <c r="Q303" s="2" t="s">
        <v>418</v>
      </c>
    </row>
    <row r="304" s="2" customFormat="1" spans="1:17">
      <c r="A304" s="11">
        <v>303</v>
      </c>
      <c r="B304" s="12" t="s">
        <v>413</v>
      </c>
      <c r="C304" s="12" t="s">
        <v>973</v>
      </c>
      <c r="D304" s="12" t="s">
        <v>413</v>
      </c>
      <c r="E304" s="12" t="s">
        <v>1102</v>
      </c>
      <c r="F304" s="13" t="s">
        <v>81</v>
      </c>
      <c r="G304" s="12" t="s">
        <v>413</v>
      </c>
      <c r="H304" s="12" t="s">
        <v>413</v>
      </c>
      <c r="I304" s="12" t="s">
        <v>413</v>
      </c>
      <c r="J304" s="14">
        <v>2</v>
      </c>
      <c r="K304" s="14" t="s">
        <v>20</v>
      </c>
      <c r="L304" s="12" t="s">
        <v>413</v>
      </c>
      <c r="M304" s="15" t="s">
        <v>81</v>
      </c>
      <c r="N304" s="16" t="s">
        <v>415</v>
      </c>
      <c r="O304" s="12" t="s">
        <v>1103</v>
      </c>
      <c r="P304" s="12" t="s">
        <v>1104</v>
      </c>
      <c r="Q304" s="2" t="s">
        <v>418</v>
      </c>
    </row>
    <row r="305" s="2" customFormat="1" spans="1:17">
      <c r="A305" s="11">
        <v>304</v>
      </c>
      <c r="B305" s="12" t="s">
        <v>413</v>
      </c>
      <c r="C305" s="12" t="s">
        <v>973</v>
      </c>
      <c r="D305" s="12" t="s">
        <v>413</v>
      </c>
      <c r="E305" s="12" t="s">
        <v>1105</v>
      </c>
      <c r="F305" s="13" t="s">
        <v>81</v>
      </c>
      <c r="G305" s="12" t="s">
        <v>413</v>
      </c>
      <c r="H305" s="12" t="s">
        <v>413</v>
      </c>
      <c r="I305" s="12" t="s">
        <v>413</v>
      </c>
      <c r="J305" s="14">
        <v>1</v>
      </c>
      <c r="K305" s="14" t="s">
        <v>20</v>
      </c>
      <c r="L305" s="12" t="s">
        <v>413</v>
      </c>
      <c r="M305" s="15" t="s">
        <v>81</v>
      </c>
      <c r="N305" s="16" t="s">
        <v>415</v>
      </c>
      <c r="O305" s="12" t="s">
        <v>1106</v>
      </c>
      <c r="P305" s="12" t="s">
        <v>1107</v>
      </c>
      <c r="Q305" s="2" t="s">
        <v>418</v>
      </c>
    </row>
    <row r="306" s="2" customFormat="1" spans="1:17">
      <c r="A306" s="11">
        <v>305</v>
      </c>
      <c r="B306" s="12" t="s">
        <v>413</v>
      </c>
      <c r="C306" s="12" t="s">
        <v>973</v>
      </c>
      <c r="D306" s="12" t="s">
        <v>413</v>
      </c>
      <c r="E306" s="12" t="s">
        <v>1108</v>
      </c>
      <c r="F306" s="13" t="s">
        <v>81</v>
      </c>
      <c r="G306" s="12" t="s">
        <v>413</v>
      </c>
      <c r="H306" s="12" t="s">
        <v>413</v>
      </c>
      <c r="I306" s="12" t="s">
        <v>413</v>
      </c>
      <c r="J306" s="14">
        <v>1</v>
      </c>
      <c r="K306" s="14" t="s">
        <v>20</v>
      </c>
      <c r="L306" s="12" t="s">
        <v>413</v>
      </c>
      <c r="M306" s="15" t="s">
        <v>81</v>
      </c>
      <c r="N306" s="16" t="s">
        <v>415</v>
      </c>
      <c r="O306" s="12" t="s">
        <v>1109</v>
      </c>
      <c r="P306" s="12" t="s">
        <v>1110</v>
      </c>
      <c r="Q306" s="2" t="s">
        <v>418</v>
      </c>
    </row>
    <row r="307" s="2" customFormat="1" spans="1:17">
      <c r="A307" s="11">
        <v>306</v>
      </c>
      <c r="B307" s="12" t="s">
        <v>413</v>
      </c>
      <c r="C307" s="12" t="s">
        <v>973</v>
      </c>
      <c r="D307" s="12" t="s">
        <v>413</v>
      </c>
      <c r="E307" s="12" t="s">
        <v>1111</v>
      </c>
      <c r="F307" s="13" t="s">
        <v>81</v>
      </c>
      <c r="G307" s="12" t="s">
        <v>413</v>
      </c>
      <c r="H307" s="12" t="s">
        <v>413</v>
      </c>
      <c r="I307" s="12" t="s">
        <v>413</v>
      </c>
      <c r="J307" s="14">
        <v>1</v>
      </c>
      <c r="K307" s="14" t="s">
        <v>20</v>
      </c>
      <c r="L307" s="12" t="s">
        <v>413</v>
      </c>
      <c r="M307" s="15" t="s">
        <v>81</v>
      </c>
      <c r="N307" s="16" t="s">
        <v>415</v>
      </c>
      <c r="O307" s="12" t="s">
        <v>1112</v>
      </c>
      <c r="P307" s="12" t="s">
        <v>1113</v>
      </c>
      <c r="Q307" s="2" t="s">
        <v>418</v>
      </c>
    </row>
    <row r="308" s="2" customFormat="1" spans="1:17">
      <c r="A308" s="11">
        <v>307</v>
      </c>
      <c r="B308" s="12" t="s">
        <v>413</v>
      </c>
      <c r="C308" s="12" t="s">
        <v>973</v>
      </c>
      <c r="D308" s="12" t="s">
        <v>413</v>
      </c>
      <c r="E308" s="12" t="s">
        <v>1114</v>
      </c>
      <c r="F308" s="13" t="s">
        <v>81</v>
      </c>
      <c r="G308" s="12" t="s">
        <v>413</v>
      </c>
      <c r="H308" s="12" t="s">
        <v>413</v>
      </c>
      <c r="I308" s="12" t="s">
        <v>413</v>
      </c>
      <c r="J308" s="14">
        <v>1</v>
      </c>
      <c r="K308" s="14" t="s">
        <v>20</v>
      </c>
      <c r="L308" s="12" t="s">
        <v>413</v>
      </c>
      <c r="M308" s="15" t="s">
        <v>81</v>
      </c>
      <c r="N308" s="16" t="s">
        <v>415</v>
      </c>
      <c r="O308" s="12" t="s">
        <v>1115</v>
      </c>
      <c r="P308" s="12" t="s">
        <v>1116</v>
      </c>
      <c r="Q308" s="2" t="s">
        <v>418</v>
      </c>
    </row>
    <row r="309" s="2" customFormat="1" spans="1:17">
      <c r="A309" s="11">
        <v>308</v>
      </c>
      <c r="B309" s="12" t="s">
        <v>413</v>
      </c>
      <c r="C309" s="12" t="s">
        <v>973</v>
      </c>
      <c r="D309" s="12" t="s">
        <v>413</v>
      </c>
      <c r="E309" s="12" t="s">
        <v>1117</v>
      </c>
      <c r="F309" s="13" t="s">
        <v>81</v>
      </c>
      <c r="G309" s="12" t="s">
        <v>413</v>
      </c>
      <c r="H309" s="12" t="s">
        <v>413</v>
      </c>
      <c r="I309" s="12" t="s">
        <v>413</v>
      </c>
      <c r="J309" s="14">
        <v>1</v>
      </c>
      <c r="K309" s="14" t="s">
        <v>20</v>
      </c>
      <c r="L309" s="12" t="s">
        <v>413</v>
      </c>
      <c r="M309" s="15" t="s">
        <v>81</v>
      </c>
      <c r="N309" s="16" t="s">
        <v>415</v>
      </c>
      <c r="O309" s="12" t="s">
        <v>1118</v>
      </c>
      <c r="P309" s="12" t="s">
        <v>1119</v>
      </c>
      <c r="Q309" s="2" t="s">
        <v>418</v>
      </c>
    </row>
    <row r="310" s="2" customFormat="1" spans="1:17">
      <c r="A310" s="11">
        <v>309</v>
      </c>
      <c r="B310" s="12" t="s">
        <v>413</v>
      </c>
      <c r="C310" s="12" t="s">
        <v>973</v>
      </c>
      <c r="D310" s="12" t="s">
        <v>413</v>
      </c>
      <c r="E310" s="12" t="s">
        <v>1120</v>
      </c>
      <c r="F310" s="13" t="s">
        <v>81</v>
      </c>
      <c r="G310" s="12" t="s">
        <v>413</v>
      </c>
      <c r="H310" s="12" t="s">
        <v>413</v>
      </c>
      <c r="I310" s="12" t="s">
        <v>413</v>
      </c>
      <c r="J310" s="14">
        <v>1</v>
      </c>
      <c r="K310" s="14" t="s">
        <v>20</v>
      </c>
      <c r="L310" s="12" t="s">
        <v>413</v>
      </c>
      <c r="M310" s="15" t="s">
        <v>81</v>
      </c>
      <c r="N310" s="16" t="s">
        <v>415</v>
      </c>
      <c r="O310" s="12" t="s">
        <v>1121</v>
      </c>
      <c r="P310" s="12" t="s">
        <v>1122</v>
      </c>
      <c r="Q310" s="2" t="s">
        <v>418</v>
      </c>
    </row>
    <row r="311" s="2" customFormat="1" spans="1:17">
      <c r="A311" s="11">
        <v>310</v>
      </c>
      <c r="B311" s="12" t="s">
        <v>413</v>
      </c>
      <c r="C311" s="12" t="s">
        <v>973</v>
      </c>
      <c r="D311" s="12" t="s">
        <v>413</v>
      </c>
      <c r="E311" s="12" t="s">
        <v>1123</v>
      </c>
      <c r="F311" s="13" t="s">
        <v>81</v>
      </c>
      <c r="G311" s="12" t="s">
        <v>413</v>
      </c>
      <c r="H311" s="12" t="s">
        <v>413</v>
      </c>
      <c r="I311" s="12" t="s">
        <v>413</v>
      </c>
      <c r="J311" s="14">
        <v>1</v>
      </c>
      <c r="K311" s="14" t="s">
        <v>20</v>
      </c>
      <c r="L311" s="12" t="s">
        <v>413</v>
      </c>
      <c r="M311" s="15" t="s">
        <v>81</v>
      </c>
      <c r="N311" s="16" t="s">
        <v>415</v>
      </c>
      <c r="O311" s="12" t="s">
        <v>1124</v>
      </c>
      <c r="P311" s="12" t="s">
        <v>1125</v>
      </c>
      <c r="Q311" s="2" t="s">
        <v>418</v>
      </c>
    </row>
    <row r="312" s="2" customFormat="1" spans="1:17">
      <c r="A312" s="11">
        <v>311</v>
      </c>
      <c r="B312" s="12" t="s">
        <v>413</v>
      </c>
      <c r="C312" s="12" t="s">
        <v>973</v>
      </c>
      <c r="D312" s="12" t="s">
        <v>413</v>
      </c>
      <c r="E312" s="12" t="s">
        <v>1126</v>
      </c>
      <c r="F312" s="13" t="s">
        <v>81</v>
      </c>
      <c r="G312" s="12" t="s">
        <v>413</v>
      </c>
      <c r="H312" s="12" t="s">
        <v>413</v>
      </c>
      <c r="I312" s="12" t="s">
        <v>413</v>
      </c>
      <c r="J312" s="14">
        <v>1</v>
      </c>
      <c r="K312" s="14" t="s">
        <v>20</v>
      </c>
      <c r="L312" s="12" t="s">
        <v>413</v>
      </c>
      <c r="M312" s="15" t="s">
        <v>81</v>
      </c>
      <c r="N312" s="16" t="s">
        <v>415</v>
      </c>
      <c r="O312" s="12" t="s">
        <v>1127</v>
      </c>
      <c r="P312" s="12" t="s">
        <v>1128</v>
      </c>
      <c r="Q312" s="2" t="s">
        <v>418</v>
      </c>
    </row>
    <row r="313" s="2" customFormat="1" spans="1:17">
      <c r="A313" s="11">
        <v>312</v>
      </c>
      <c r="B313" s="12" t="s">
        <v>413</v>
      </c>
      <c r="C313" s="12" t="s">
        <v>973</v>
      </c>
      <c r="D313" s="12" t="s">
        <v>413</v>
      </c>
      <c r="E313" s="12" t="s">
        <v>1129</v>
      </c>
      <c r="F313" s="13" t="s">
        <v>81</v>
      </c>
      <c r="G313" s="12" t="s">
        <v>413</v>
      </c>
      <c r="H313" s="12" t="s">
        <v>413</v>
      </c>
      <c r="I313" s="12" t="s">
        <v>413</v>
      </c>
      <c r="J313" s="14">
        <v>1</v>
      </c>
      <c r="K313" s="14" t="s">
        <v>20</v>
      </c>
      <c r="L313" s="12" t="s">
        <v>413</v>
      </c>
      <c r="M313" s="15" t="s">
        <v>81</v>
      </c>
      <c r="N313" s="16" t="s">
        <v>415</v>
      </c>
      <c r="O313" s="12" t="s">
        <v>1130</v>
      </c>
      <c r="P313" s="12" t="s">
        <v>1131</v>
      </c>
      <c r="Q313" s="2" t="s">
        <v>418</v>
      </c>
    </row>
    <row r="314" s="2" customFormat="1" spans="1:17">
      <c r="A314" s="11">
        <v>313</v>
      </c>
      <c r="B314" s="12" t="s">
        <v>413</v>
      </c>
      <c r="C314" s="12" t="s">
        <v>973</v>
      </c>
      <c r="D314" s="12" t="s">
        <v>413</v>
      </c>
      <c r="E314" s="12" t="s">
        <v>1132</v>
      </c>
      <c r="F314" s="13" t="s">
        <v>81</v>
      </c>
      <c r="G314" s="12" t="s">
        <v>413</v>
      </c>
      <c r="H314" s="12" t="s">
        <v>413</v>
      </c>
      <c r="I314" s="12" t="s">
        <v>413</v>
      </c>
      <c r="J314" s="14">
        <v>1</v>
      </c>
      <c r="K314" s="14" t="s">
        <v>20</v>
      </c>
      <c r="L314" s="12" t="s">
        <v>413</v>
      </c>
      <c r="M314" s="15" t="s">
        <v>81</v>
      </c>
      <c r="N314" s="16" t="s">
        <v>415</v>
      </c>
      <c r="O314" s="12" t="s">
        <v>1133</v>
      </c>
      <c r="P314" s="12" t="s">
        <v>1134</v>
      </c>
      <c r="Q314" s="2" t="s">
        <v>418</v>
      </c>
    </row>
    <row r="315" s="2" customFormat="1" spans="1:17">
      <c r="A315" s="11">
        <v>314</v>
      </c>
      <c r="B315" s="12" t="s">
        <v>413</v>
      </c>
      <c r="C315" s="12" t="s">
        <v>973</v>
      </c>
      <c r="D315" s="12" t="s">
        <v>413</v>
      </c>
      <c r="E315" s="12" t="s">
        <v>1135</v>
      </c>
      <c r="F315" s="13" t="s">
        <v>81</v>
      </c>
      <c r="G315" s="12" t="s">
        <v>413</v>
      </c>
      <c r="H315" s="12" t="s">
        <v>413</v>
      </c>
      <c r="I315" s="12" t="s">
        <v>413</v>
      </c>
      <c r="J315" s="14">
        <v>1</v>
      </c>
      <c r="K315" s="14" t="s">
        <v>20</v>
      </c>
      <c r="L315" s="12" t="s">
        <v>413</v>
      </c>
      <c r="M315" s="15" t="s">
        <v>81</v>
      </c>
      <c r="N315" s="16" t="s">
        <v>415</v>
      </c>
      <c r="O315" s="12" t="s">
        <v>1136</v>
      </c>
      <c r="P315" s="12" t="s">
        <v>1137</v>
      </c>
      <c r="Q315" s="2" t="s">
        <v>418</v>
      </c>
    </row>
    <row r="316" s="2" customFormat="1" spans="1:17">
      <c r="A316" s="11">
        <v>315</v>
      </c>
      <c r="B316" s="12" t="s">
        <v>413</v>
      </c>
      <c r="C316" s="12" t="s">
        <v>973</v>
      </c>
      <c r="D316" s="12" t="s">
        <v>413</v>
      </c>
      <c r="E316" s="12" t="s">
        <v>1138</v>
      </c>
      <c r="F316" s="13" t="s">
        <v>81</v>
      </c>
      <c r="G316" s="12" t="s">
        <v>413</v>
      </c>
      <c r="H316" s="12" t="s">
        <v>413</v>
      </c>
      <c r="I316" s="12" t="s">
        <v>413</v>
      </c>
      <c r="J316" s="14">
        <v>1</v>
      </c>
      <c r="K316" s="14" t="s">
        <v>20</v>
      </c>
      <c r="L316" s="12" t="s">
        <v>413</v>
      </c>
      <c r="M316" s="15" t="s">
        <v>81</v>
      </c>
      <c r="N316" s="16" t="s">
        <v>415</v>
      </c>
      <c r="O316" s="12" t="s">
        <v>1139</v>
      </c>
      <c r="P316" s="12" t="s">
        <v>1140</v>
      </c>
      <c r="Q316" s="2" t="s">
        <v>418</v>
      </c>
    </row>
    <row r="317" s="2" customFormat="1" spans="1:17">
      <c r="A317" s="11">
        <v>316</v>
      </c>
      <c r="B317" s="12" t="s">
        <v>413</v>
      </c>
      <c r="C317" s="12" t="s">
        <v>973</v>
      </c>
      <c r="D317" s="12" t="s">
        <v>413</v>
      </c>
      <c r="E317" s="12" t="s">
        <v>1141</v>
      </c>
      <c r="F317" s="13" t="s">
        <v>81</v>
      </c>
      <c r="G317" s="12" t="s">
        <v>413</v>
      </c>
      <c r="H317" s="12" t="s">
        <v>413</v>
      </c>
      <c r="I317" s="12" t="s">
        <v>413</v>
      </c>
      <c r="J317" s="14">
        <v>2</v>
      </c>
      <c r="K317" s="14" t="s">
        <v>20</v>
      </c>
      <c r="L317" s="12" t="s">
        <v>413</v>
      </c>
      <c r="M317" s="15" t="s">
        <v>81</v>
      </c>
      <c r="N317" s="16" t="s">
        <v>415</v>
      </c>
      <c r="O317" s="12" t="s">
        <v>1142</v>
      </c>
      <c r="P317" s="12" t="s">
        <v>1143</v>
      </c>
      <c r="Q317" s="2" t="s">
        <v>418</v>
      </c>
    </row>
    <row r="318" s="2" customFormat="1" spans="1:17">
      <c r="A318" s="11">
        <v>317</v>
      </c>
      <c r="B318" s="12" t="s">
        <v>413</v>
      </c>
      <c r="C318" s="12" t="s">
        <v>973</v>
      </c>
      <c r="D318" s="12" t="s">
        <v>413</v>
      </c>
      <c r="E318" s="12" t="s">
        <v>1144</v>
      </c>
      <c r="F318" s="13" t="s">
        <v>81</v>
      </c>
      <c r="G318" s="12" t="s">
        <v>413</v>
      </c>
      <c r="H318" s="12" t="s">
        <v>413</v>
      </c>
      <c r="I318" s="12" t="s">
        <v>413</v>
      </c>
      <c r="J318" s="14">
        <v>1</v>
      </c>
      <c r="K318" s="14" t="s">
        <v>20</v>
      </c>
      <c r="L318" s="12" t="s">
        <v>413</v>
      </c>
      <c r="M318" s="15" t="s">
        <v>81</v>
      </c>
      <c r="N318" s="16" t="s">
        <v>415</v>
      </c>
      <c r="O318" s="12" t="s">
        <v>1145</v>
      </c>
      <c r="P318" s="12" t="s">
        <v>1146</v>
      </c>
      <c r="Q318" s="2" t="s">
        <v>418</v>
      </c>
    </row>
    <row r="319" s="2" customFormat="1" spans="1:17">
      <c r="A319" s="11">
        <v>318</v>
      </c>
      <c r="B319" s="12" t="s">
        <v>413</v>
      </c>
      <c r="C319" s="12" t="s">
        <v>973</v>
      </c>
      <c r="D319" s="12" t="s">
        <v>413</v>
      </c>
      <c r="E319" s="12" t="s">
        <v>1147</v>
      </c>
      <c r="F319" s="13" t="s">
        <v>81</v>
      </c>
      <c r="G319" s="12" t="s">
        <v>413</v>
      </c>
      <c r="H319" s="12" t="s">
        <v>413</v>
      </c>
      <c r="I319" s="12" t="s">
        <v>413</v>
      </c>
      <c r="J319" s="14">
        <v>1</v>
      </c>
      <c r="K319" s="14" t="s">
        <v>20</v>
      </c>
      <c r="L319" s="12" t="s">
        <v>413</v>
      </c>
      <c r="M319" s="15" t="s">
        <v>81</v>
      </c>
      <c r="N319" s="16" t="s">
        <v>415</v>
      </c>
      <c r="O319" s="12" t="s">
        <v>1148</v>
      </c>
      <c r="P319" s="12" t="s">
        <v>1149</v>
      </c>
      <c r="Q319" s="2" t="s">
        <v>418</v>
      </c>
    </row>
    <row r="320" s="2" customFormat="1" spans="1:17">
      <c r="A320" s="11">
        <v>319</v>
      </c>
      <c r="B320" s="12" t="s">
        <v>413</v>
      </c>
      <c r="C320" s="12" t="s">
        <v>973</v>
      </c>
      <c r="D320" s="12" t="s">
        <v>413</v>
      </c>
      <c r="E320" s="12" t="s">
        <v>1150</v>
      </c>
      <c r="F320" s="13" t="s">
        <v>81</v>
      </c>
      <c r="G320" s="12" t="s">
        <v>413</v>
      </c>
      <c r="H320" s="12" t="s">
        <v>413</v>
      </c>
      <c r="I320" s="12" t="s">
        <v>413</v>
      </c>
      <c r="J320" s="14">
        <v>1</v>
      </c>
      <c r="K320" s="14" t="s">
        <v>20</v>
      </c>
      <c r="L320" s="12" t="s">
        <v>413</v>
      </c>
      <c r="M320" s="15" t="s">
        <v>81</v>
      </c>
      <c r="N320" s="16" t="s">
        <v>415</v>
      </c>
      <c r="O320" s="12" t="s">
        <v>1151</v>
      </c>
      <c r="P320" s="12" t="s">
        <v>1152</v>
      </c>
      <c r="Q320" s="2" t="s">
        <v>418</v>
      </c>
    </row>
    <row r="321" s="2" customFormat="1" spans="1:17">
      <c r="A321" s="11">
        <v>320</v>
      </c>
      <c r="B321" s="12" t="s">
        <v>413</v>
      </c>
      <c r="C321" s="12" t="s">
        <v>973</v>
      </c>
      <c r="D321" s="12" t="s">
        <v>413</v>
      </c>
      <c r="E321" s="12" t="s">
        <v>1153</v>
      </c>
      <c r="F321" s="13" t="s">
        <v>81</v>
      </c>
      <c r="G321" s="12" t="s">
        <v>413</v>
      </c>
      <c r="H321" s="12" t="s">
        <v>413</v>
      </c>
      <c r="I321" s="12" t="s">
        <v>413</v>
      </c>
      <c r="J321" s="14">
        <v>1</v>
      </c>
      <c r="K321" s="14" t="s">
        <v>20</v>
      </c>
      <c r="L321" s="12" t="s">
        <v>413</v>
      </c>
      <c r="M321" s="15" t="s">
        <v>81</v>
      </c>
      <c r="N321" s="16" t="s">
        <v>415</v>
      </c>
      <c r="O321" s="12" t="s">
        <v>1154</v>
      </c>
      <c r="P321" s="12" t="s">
        <v>1155</v>
      </c>
      <c r="Q321" s="2" t="s">
        <v>418</v>
      </c>
    </row>
    <row r="322" s="2" customFormat="1" spans="1:17">
      <c r="A322" s="11">
        <v>321</v>
      </c>
      <c r="B322" s="12" t="s">
        <v>413</v>
      </c>
      <c r="C322" s="12" t="s">
        <v>973</v>
      </c>
      <c r="D322" s="12" t="s">
        <v>413</v>
      </c>
      <c r="E322" s="12" t="s">
        <v>1156</v>
      </c>
      <c r="F322" s="13" t="s">
        <v>81</v>
      </c>
      <c r="G322" s="12" t="s">
        <v>413</v>
      </c>
      <c r="H322" s="12" t="s">
        <v>413</v>
      </c>
      <c r="I322" s="12" t="s">
        <v>413</v>
      </c>
      <c r="J322" s="14">
        <v>1</v>
      </c>
      <c r="K322" s="14" t="s">
        <v>20</v>
      </c>
      <c r="L322" s="12" t="s">
        <v>413</v>
      </c>
      <c r="M322" s="15" t="s">
        <v>81</v>
      </c>
      <c r="N322" s="16" t="s">
        <v>415</v>
      </c>
      <c r="O322" s="12" t="s">
        <v>1157</v>
      </c>
      <c r="P322" s="12" t="s">
        <v>1158</v>
      </c>
      <c r="Q322" s="2" t="s">
        <v>418</v>
      </c>
    </row>
    <row r="323" s="2" customFormat="1" spans="1:17">
      <c r="A323" s="11">
        <v>322</v>
      </c>
      <c r="B323" s="12" t="s">
        <v>413</v>
      </c>
      <c r="C323" s="12" t="s">
        <v>973</v>
      </c>
      <c r="D323" s="12" t="s">
        <v>413</v>
      </c>
      <c r="E323" s="12" t="s">
        <v>1159</v>
      </c>
      <c r="F323" s="13" t="s">
        <v>81</v>
      </c>
      <c r="G323" s="12" t="s">
        <v>413</v>
      </c>
      <c r="H323" s="12" t="s">
        <v>413</v>
      </c>
      <c r="I323" s="12" t="s">
        <v>413</v>
      </c>
      <c r="J323" s="14">
        <v>1</v>
      </c>
      <c r="K323" s="14" t="s">
        <v>20</v>
      </c>
      <c r="L323" s="12" t="s">
        <v>413</v>
      </c>
      <c r="M323" s="15" t="s">
        <v>81</v>
      </c>
      <c r="N323" s="16" t="s">
        <v>415</v>
      </c>
      <c r="O323" s="12" t="s">
        <v>1160</v>
      </c>
      <c r="P323" s="12" t="s">
        <v>1161</v>
      </c>
      <c r="Q323" s="2" t="s">
        <v>418</v>
      </c>
    </row>
    <row r="324" s="2" customFormat="1" spans="1:17">
      <c r="A324" s="11">
        <v>323</v>
      </c>
      <c r="B324" s="12" t="s">
        <v>413</v>
      </c>
      <c r="C324" s="12" t="s">
        <v>973</v>
      </c>
      <c r="D324" s="12" t="s">
        <v>413</v>
      </c>
      <c r="E324" s="12" t="s">
        <v>1162</v>
      </c>
      <c r="F324" s="13" t="s">
        <v>81</v>
      </c>
      <c r="G324" s="12" t="s">
        <v>413</v>
      </c>
      <c r="H324" s="12" t="s">
        <v>413</v>
      </c>
      <c r="I324" s="12" t="s">
        <v>413</v>
      </c>
      <c r="J324" s="14">
        <v>1</v>
      </c>
      <c r="K324" s="14" t="s">
        <v>20</v>
      </c>
      <c r="L324" s="12" t="s">
        <v>413</v>
      </c>
      <c r="M324" s="15" t="s">
        <v>81</v>
      </c>
      <c r="N324" s="16" t="s">
        <v>415</v>
      </c>
      <c r="O324" s="12" t="s">
        <v>1163</v>
      </c>
      <c r="P324" s="12" t="s">
        <v>1164</v>
      </c>
      <c r="Q324" s="2" t="s">
        <v>418</v>
      </c>
    </row>
    <row r="325" s="2" customFormat="1" spans="1:17">
      <c r="A325" s="11">
        <v>324</v>
      </c>
      <c r="B325" s="12" t="s">
        <v>413</v>
      </c>
      <c r="C325" s="12" t="s">
        <v>973</v>
      </c>
      <c r="D325" s="12" t="s">
        <v>413</v>
      </c>
      <c r="E325" s="12" t="s">
        <v>1165</v>
      </c>
      <c r="F325" s="13" t="s">
        <v>81</v>
      </c>
      <c r="G325" s="12" t="s">
        <v>413</v>
      </c>
      <c r="H325" s="12" t="s">
        <v>413</v>
      </c>
      <c r="I325" s="12" t="s">
        <v>413</v>
      </c>
      <c r="J325" s="14">
        <v>1</v>
      </c>
      <c r="K325" s="14" t="s">
        <v>20</v>
      </c>
      <c r="L325" s="12" t="s">
        <v>413</v>
      </c>
      <c r="M325" s="15" t="s">
        <v>81</v>
      </c>
      <c r="N325" s="16" t="s">
        <v>415</v>
      </c>
      <c r="O325" s="12" t="s">
        <v>1166</v>
      </c>
      <c r="P325" s="12" t="s">
        <v>1167</v>
      </c>
      <c r="Q325" s="2" t="s">
        <v>418</v>
      </c>
    </row>
    <row r="326" s="2" customFormat="1" spans="1:17">
      <c r="A326" s="11">
        <v>325</v>
      </c>
      <c r="B326" s="12" t="s">
        <v>413</v>
      </c>
      <c r="C326" s="12" t="s">
        <v>973</v>
      </c>
      <c r="D326" s="12" t="s">
        <v>413</v>
      </c>
      <c r="E326" s="12" t="s">
        <v>1168</v>
      </c>
      <c r="F326" s="13" t="s">
        <v>81</v>
      </c>
      <c r="G326" s="12" t="s">
        <v>413</v>
      </c>
      <c r="H326" s="12" t="s">
        <v>413</v>
      </c>
      <c r="I326" s="12" t="s">
        <v>413</v>
      </c>
      <c r="J326" s="14">
        <v>1</v>
      </c>
      <c r="K326" s="14" t="s">
        <v>20</v>
      </c>
      <c r="L326" s="12" t="s">
        <v>413</v>
      </c>
      <c r="M326" s="15" t="s">
        <v>81</v>
      </c>
      <c r="N326" s="16" t="s">
        <v>415</v>
      </c>
      <c r="O326" s="12" t="s">
        <v>1169</v>
      </c>
      <c r="P326" s="12" t="s">
        <v>1170</v>
      </c>
      <c r="Q326" s="2" t="s">
        <v>418</v>
      </c>
    </row>
    <row r="327" s="2" customFormat="1" spans="1:17">
      <c r="A327" s="11">
        <v>326</v>
      </c>
      <c r="B327" s="12" t="s">
        <v>413</v>
      </c>
      <c r="C327" s="12" t="s">
        <v>973</v>
      </c>
      <c r="D327" s="12" t="s">
        <v>413</v>
      </c>
      <c r="E327" s="12" t="s">
        <v>1171</v>
      </c>
      <c r="F327" s="13" t="s">
        <v>81</v>
      </c>
      <c r="G327" s="12" t="s">
        <v>413</v>
      </c>
      <c r="H327" s="12" t="s">
        <v>413</v>
      </c>
      <c r="I327" s="12" t="s">
        <v>413</v>
      </c>
      <c r="J327" s="14">
        <v>1</v>
      </c>
      <c r="K327" s="14" t="s">
        <v>20</v>
      </c>
      <c r="L327" s="12" t="s">
        <v>413</v>
      </c>
      <c r="M327" s="15" t="s">
        <v>81</v>
      </c>
      <c r="N327" s="16" t="s">
        <v>415</v>
      </c>
      <c r="O327" s="12" t="s">
        <v>1172</v>
      </c>
      <c r="P327" s="12" t="s">
        <v>1173</v>
      </c>
      <c r="Q327" s="2" t="s">
        <v>418</v>
      </c>
    </row>
    <row r="328" s="2" customFormat="1" spans="1:17">
      <c r="A328" s="11">
        <v>327</v>
      </c>
      <c r="B328" s="12" t="s">
        <v>413</v>
      </c>
      <c r="C328" s="12" t="s">
        <v>973</v>
      </c>
      <c r="D328" s="12" t="s">
        <v>413</v>
      </c>
      <c r="E328" s="12" t="s">
        <v>1174</v>
      </c>
      <c r="F328" s="13" t="s">
        <v>81</v>
      </c>
      <c r="G328" s="12" t="s">
        <v>413</v>
      </c>
      <c r="H328" s="12" t="s">
        <v>413</v>
      </c>
      <c r="I328" s="12" t="s">
        <v>413</v>
      </c>
      <c r="J328" s="14">
        <v>2</v>
      </c>
      <c r="K328" s="14" t="s">
        <v>20</v>
      </c>
      <c r="L328" s="12" t="s">
        <v>413</v>
      </c>
      <c r="M328" s="15" t="s">
        <v>81</v>
      </c>
      <c r="N328" s="16" t="s">
        <v>415</v>
      </c>
      <c r="O328" s="12" t="s">
        <v>1175</v>
      </c>
      <c r="P328" s="12" t="s">
        <v>1176</v>
      </c>
      <c r="Q328" s="2" t="s">
        <v>418</v>
      </c>
    </row>
    <row r="329" s="2" customFormat="1" spans="1:17">
      <c r="A329" s="11">
        <v>328</v>
      </c>
      <c r="B329" s="12" t="s">
        <v>413</v>
      </c>
      <c r="C329" s="12" t="s">
        <v>973</v>
      </c>
      <c r="D329" s="12" t="s">
        <v>413</v>
      </c>
      <c r="E329" s="12" t="s">
        <v>1177</v>
      </c>
      <c r="F329" s="13" t="s">
        <v>81</v>
      </c>
      <c r="G329" s="12" t="s">
        <v>413</v>
      </c>
      <c r="H329" s="12" t="s">
        <v>413</v>
      </c>
      <c r="I329" s="12" t="s">
        <v>413</v>
      </c>
      <c r="J329" s="14">
        <v>2</v>
      </c>
      <c r="K329" s="14" t="s">
        <v>20</v>
      </c>
      <c r="L329" s="12" t="s">
        <v>413</v>
      </c>
      <c r="M329" s="15" t="s">
        <v>81</v>
      </c>
      <c r="N329" s="16" t="s">
        <v>415</v>
      </c>
      <c r="O329" s="12" t="s">
        <v>1178</v>
      </c>
      <c r="P329" s="12" t="s">
        <v>1179</v>
      </c>
      <c r="Q329" s="2" t="s">
        <v>418</v>
      </c>
    </row>
    <row r="330" s="2" customFormat="1" spans="1:17">
      <c r="A330" s="11">
        <v>329</v>
      </c>
      <c r="B330" s="12" t="s">
        <v>413</v>
      </c>
      <c r="C330" s="12" t="s">
        <v>973</v>
      </c>
      <c r="D330" s="12" t="s">
        <v>413</v>
      </c>
      <c r="E330" s="12" t="s">
        <v>1180</v>
      </c>
      <c r="F330" s="13" t="s">
        <v>81</v>
      </c>
      <c r="G330" s="12" t="s">
        <v>413</v>
      </c>
      <c r="H330" s="12" t="s">
        <v>413</v>
      </c>
      <c r="I330" s="12" t="s">
        <v>413</v>
      </c>
      <c r="J330" s="14">
        <v>1</v>
      </c>
      <c r="K330" s="14" t="s">
        <v>20</v>
      </c>
      <c r="L330" s="12" t="s">
        <v>413</v>
      </c>
      <c r="M330" s="15" t="s">
        <v>81</v>
      </c>
      <c r="N330" s="16" t="s">
        <v>415</v>
      </c>
      <c r="O330" s="12" t="s">
        <v>1181</v>
      </c>
      <c r="P330" s="12" t="s">
        <v>1182</v>
      </c>
      <c r="Q330" s="2" t="s">
        <v>418</v>
      </c>
    </row>
    <row r="331" s="2" customFormat="1" spans="1:17">
      <c r="A331" s="11">
        <v>330</v>
      </c>
      <c r="B331" s="12" t="s">
        <v>413</v>
      </c>
      <c r="C331" s="12" t="s">
        <v>973</v>
      </c>
      <c r="D331" s="12" t="s">
        <v>413</v>
      </c>
      <c r="E331" s="12" t="s">
        <v>1183</v>
      </c>
      <c r="F331" s="13" t="s">
        <v>81</v>
      </c>
      <c r="G331" s="12" t="s">
        <v>413</v>
      </c>
      <c r="H331" s="12" t="s">
        <v>413</v>
      </c>
      <c r="I331" s="12" t="s">
        <v>413</v>
      </c>
      <c r="J331" s="14">
        <v>1</v>
      </c>
      <c r="K331" s="14" t="s">
        <v>20</v>
      </c>
      <c r="L331" s="12" t="s">
        <v>413</v>
      </c>
      <c r="M331" s="15" t="s">
        <v>81</v>
      </c>
      <c r="N331" s="16" t="s">
        <v>415</v>
      </c>
      <c r="O331" s="12" t="s">
        <v>1184</v>
      </c>
      <c r="P331" s="12" t="s">
        <v>1185</v>
      </c>
      <c r="Q331" s="2" t="s">
        <v>418</v>
      </c>
    </row>
    <row r="332" s="2" customFormat="1" spans="1:17">
      <c r="A332" s="11">
        <v>331</v>
      </c>
      <c r="B332" s="12" t="s">
        <v>413</v>
      </c>
      <c r="C332" s="12" t="s">
        <v>973</v>
      </c>
      <c r="D332" s="12" t="s">
        <v>413</v>
      </c>
      <c r="E332" s="12" t="s">
        <v>1186</v>
      </c>
      <c r="F332" s="13" t="s">
        <v>81</v>
      </c>
      <c r="G332" s="12" t="s">
        <v>413</v>
      </c>
      <c r="H332" s="12" t="s">
        <v>413</v>
      </c>
      <c r="I332" s="12" t="s">
        <v>413</v>
      </c>
      <c r="J332" s="14">
        <v>1</v>
      </c>
      <c r="K332" s="14" t="s">
        <v>20</v>
      </c>
      <c r="L332" s="12" t="s">
        <v>413</v>
      </c>
      <c r="M332" s="15" t="s">
        <v>81</v>
      </c>
      <c r="N332" s="16" t="s">
        <v>415</v>
      </c>
      <c r="O332" s="12" t="s">
        <v>1187</v>
      </c>
      <c r="P332" s="12" t="s">
        <v>1188</v>
      </c>
      <c r="Q332" s="2" t="s">
        <v>418</v>
      </c>
    </row>
    <row r="333" s="2" customFormat="1" spans="1:17">
      <c r="A333" s="11">
        <v>332</v>
      </c>
      <c r="B333" s="12" t="s">
        <v>413</v>
      </c>
      <c r="C333" s="12" t="s">
        <v>973</v>
      </c>
      <c r="D333" s="12" t="s">
        <v>413</v>
      </c>
      <c r="E333" s="12" t="s">
        <v>1189</v>
      </c>
      <c r="F333" s="13" t="s">
        <v>81</v>
      </c>
      <c r="G333" s="12" t="s">
        <v>413</v>
      </c>
      <c r="H333" s="12" t="s">
        <v>413</v>
      </c>
      <c r="I333" s="12" t="s">
        <v>413</v>
      </c>
      <c r="J333" s="14">
        <v>1</v>
      </c>
      <c r="K333" s="14" t="s">
        <v>20</v>
      </c>
      <c r="L333" s="12" t="s">
        <v>413</v>
      </c>
      <c r="M333" s="15" t="s">
        <v>81</v>
      </c>
      <c r="N333" s="16" t="s">
        <v>415</v>
      </c>
      <c r="O333" s="12" t="s">
        <v>1190</v>
      </c>
      <c r="P333" s="12" t="s">
        <v>1191</v>
      </c>
      <c r="Q333" s="2" t="s">
        <v>418</v>
      </c>
    </row>
    <row r="334" s="2" customFormat="1" spans="1:17">
      <c r="A334" s="11">
        <v>333</v>
      </c>
      <c r="B334" s="12" t="s">
        <v>413</v>
      </c>
      <c r="C334" s="12" t="s">
        <v>973</v>
      </c>
      <c r="D334" s="12" t="s">
        <v>413</v>
      </c>
      <c r="E334" s="12" t="s">
        <v>1192</v>
      </c>
      <c r="F334" s="13" t="s">
        <v>81</v>
      </c>
      <c r="G334" s="12" t="s">
        <v>413</v>
      </c>
      <c r="H334" s="12" t="s">
        <v>413</v>
      </c>
      <c r="I334" s="12" t="s">
        <v>413</v>
      </c>
      <c r="J334" s="14">
        <v>1</v>
      </c>
      <c r="K334" s="14" t="s">
        <v>20</v>
      </c>
      <c r="L334" s="12" t="s">
        <v>413</v>
      </c>
      <c r="M334" s="15" t="s">
        <v>81</v>
      </c>
      <c r="N334" s="16" t="s">
        <v>415</v>
      </c>
      <c r="O334" s="12" t="s">
        <v>1193</v>
      </c>
      <c r="P334" s="12" t="s">
        <v>1194</v>
      </c>
      <c r="Q334" s="2" t="s">
        <v>418</v>
      </c>
    </row>
    <row r="335" s="2" customFormat="1" spans="1:17">
      <c r="A335" s="11">
        <v>334</v>
      </c>
      <c r="B335" s="12" t="s">
        <v>413</v>
      </c>
      <c r="C335" s="12" t="s">
        <v>973</v>
      </c>
      <c r="D335" s="12" t="s">
        <v>413</v>
      </c>
      <c r="E335" s="12" t="s">
        <v>1195</v>
      </c>
      <c r="F335" s="13" t="s">
        <v>81</v>
      </c>
      <c r="G335" s="12" t="s">
        <v>413</v>
      </c>
      <c r="H335" s="12" t="s">
        <v>413</v>
      </c>
      <c r="I335" s="12" t="s">
        <v>413</v>
      </c>
      <c r="J335" s="14">
        <v>1</v>
      </c>
      <c r="K335" s="14" t="s">
        <v>20</v>
      </c>
      <c r="L335" s="12" t="s">
        <v>413</v>
      </c>
      <c r="M335" s="15" t="s">
        <v>81</v>
      </c>
      <c r="N335" s="16" t="s">
        <v>415</v>
      </c>
      <c r="O335" s="12" t="s">
        <v>1196</v>
      </c>
      <c r="P335" s="12" t="s">
        <v>1197</v>
      </c>
      <c r="Q335" s="2" t="s">
        <v>418</v>
      </c>
    </row>
    <row r="336" s="2" customFormat="1" spans="1:17">
      <c r="A336" s="11">
        <v>335</v>
      </c>
      <c r="B336" s="12" t="s">
        <v>413</v>
      </c>
      <c r="C336" s="12" t="s">
        <v>973</v>
      </c>
      <c r="D336" s="12" t="s">
        <v>413</v>
      </c>
      <c r="E336" s="12" t="s">
        <v>1198</v>
      </c>
      <c r="F336" s="13" t="s">
        <v>81</v>
      </c>
      <c r="G336" s="12" t="s">
        <v>413</v>
      </c>
      <c r="H336" s="12" t="s">
        <v>413</v>
      </c>
      <c r="I336" s="12" t="s">
        <v>413</v>
      </c>
      <c r="J336" s="14">
        <v>1</v>
      </c>
      <c r="K336" s="14" t="s">
        <v>20</v>
      </c>
      <c r="L336" s="12" t="s">
        <v>413</v>
      </c>
      <c r="M336" s="15" t="s">
        <v>81</v>
      </c>
      <c r="N336" s="16" t="s">
        <v>415</v>
      </c>
      <c r="O336" s="12" t="s">
        <v>1199</v>
      </c>
      <c r="P336" s="12" t="s">
        <v>1200</v>
      </c>
      <c r="Q336" s="2" t="s">
        <v>418</v>
      </c>
    </row>
    <row r="337" s="2" customFormat="1" spans="1:17">
      <c r="A337" s="11">
        <v>336</v>
      </c>
      <c r="B337" s="12" t="s">
        <v>413</v>
      </c>
      <c r="C337" s="12" t="s">
        <v>973</v>
      </c>
      <c r="D337" s="12" t="s">
        <v>413</v>
      </c>
      <c r="E337" s="12" t="s">
        <v>1201</v>
      </c>
      <c r="F337" s="13" t="s">
        <v>81</v>
      </c>
      <c r="G337" s="12" t="s">
        <v>413</v>
      </c>
      <c r="H337" s="12" t="s">
        <v>413</v>
      </c>
      <c r="I337" s="12" t="s">
        <v>413</v>
      </c>
      <c r="J337" s="14">
        <v>2</v>
      </c>
      <c r="K337" s="14" t="s">
        <v>20</v>
      </c>
      <c r="L337" s="12" t="s">
        <v>413</v>
      </c>
      <c r="M337" s="15" t="s">
        <v>81</v>
      </c>
      <c r="N337" s="16" t="s">
        <v>415</v>
      </c>
      <c r="O337" s="12" t="s">
        <v>1202</v>
      </c>
      <c r="P337" s="12" t="s">
        <v>1203</v>
      </c>
      <c r="Q337" s="2" t="s">
        <v>418</v>
      </c>
    </row>
    <row r="338" s="2" customFormat="1" spans="1:17">
      <c r="A338" s="11">
        <v>337</v>
      </c>
      <c r="B338" s="12" t="s">
        <v>413</v>
      </c>
      <c r="C338" s="12" t="s">
        <v>973</v>
      </c>
      <c r="D338" s="12" t="s">
        <v>413</v>
      </c>
      <c r="E338" s="12" t="s">
        <v>1204</v>
      </c>
      <c r="F338" s="13" t="s">
        <v>81</v>
      </c>
      <c r="G338" s="12" t="s">
        <v>413</v>
      </c>
      <c r="H338" s="12" t="s">
        <v>413</v>
      </c>
      <c r="I338" s="12" t="s">
        <v>413</v>
      </c>
      <c r="J338" s="14">
        <v>1</v>
      </c>
      <c r="K338" s="14" t="s">
        <v>20</v>
      </c>
      <c r="L338" s="12" t="s">
        <v>413</v>
      </c>
      <c r="M338" s="15" t="s">
        <v>81</v>
      </c>
      <c r="N338" s="16" t="s">
        <v>415</v>
      </c>
      <c r="O338" s="12" t="s">
        <v>1205</v>
      </c>
      <c r="P338" s="12" t="s">
        <v>1206</v>
      </c>
      <c r="Q338" s="2" t="s">
        <v>418</v>
      </c>
    </row>
    <row r="339" s="2" customFormat="1" spans="1:17">
      <c r="A339" s="11">
        <v>338</v>
      </c>
      <c r="B339" s="12" t="s">
        <v>413</v>
      </c>
      <c r="C339" s="12" t="s">
        <v>973</v>
      </c>
      <c r="D339" s="12" t="s">
        <v>413</v>
      </c>
      <c r="E339" s="12" t="s">
        <v>1207</v>
      </c>
      <c r="F339" s="13" t="s">
        <v>81</v>
      </c>
      <c r="G339" s="12" t="s">
        <v>413</v>
      </c>
      <c r="H339" s="12" t="s">
        <v>413</v>
      </c>
      <c r="I339" s="12" t="s">
        <v>413</v>
      </c>
      <c r="J339" s="14">
        <v>1</v>
      </c>
      <c r="K339" s="14" t="s">
        <v>20</v>
      </c>
      <c r="L339" s="12" t="s">
        <v>413</v>
      </c>
      <c r="M339" s="15" t="s">
        <v>81</v>
      </c>
      <c r="N339" s="16" t="s">
        <v>415</v>
      </c>
      <c r="O339" s="12" t="s">
        <v>1208</v>
      </c>
      <c r="P339" s="12" t="s">
        <v>1209</v>
      </c>
      <c r="Q339" s="2" t="s">
        <v>418</v>
      </c>
    </row>
    <row r="340" s="2" customFormat="1" spans="1:17">
      <c r="A340" s="11">
        <v>339</v>
      </c>
      <c r="B340" s="12" t="s">
        <v>413</v>
      </c>
      <c r="C340" s="12" t="s">
        <v>973</v>
      </c>
      <c r="D340" s="12" t="s">
        <v>413</v>
      </c>
      <c r="E340" s="12" t="s">
        <v>1210</v>
      </c>
      <c r="F340" s="13" t="s">
        <v>81</v>
      </c>
      <c r="G340" s="12" t="s">
        <v>413</v>
      </c>
      <c r="H340" s="12" t="s">
        <v>413</v>
      </c>
      <c r="I340" s="12" t="s">
        <v>413</v>
      </c>
      <c r="J340" s="14">
        <v>1</v>
      </c>
      <c r="K340" s="14" t="s">
        <v>20</v>
      </c>
      <c r="L340" s="12" t="s">
        <v>413</v>
      </c>
      <c r="M340" s="15" t="s">
        <v>81</v>
      </c>
      <c r="N340" s="16" t="s">
        <v>415</v>
      </c>
      <c r="O340" s="12" t="s">
        <v>1211</v>
      </c>
      <c r="P340" s="12" t="s">
        <v>1212</v>
      </c>
      <c r="Q340" s="2" t="s">
        <v>418</v>
      </c>
    </row>
    <row r="341" s="2" customFormat="1" spans="1:17">
      <c r="A341" s="11">
        <v>340</v>
      </c>
      <c r="B341" s="12" t="s">
        <v>413</v>
      </c>
      <c r="C341" s="12" t="s">
        <v>973</v>
      </c>
      <c r="D341" s="12" t="s">
        <v>413</v>
      </c>
      <c r="E341" s="12" t="s">
        <v>1213</v>
      </c>
      <c r="F341" s="13" t="s">
        <v>81</v>
      </c>
      <c r="G341" s="12" t="s">
        <v>413</v>
      </c>
      <c r="H341" s="12" t="s">
        <v>413</v>
      </c>
      <c r="I341" s="12" t="s">
        <v>413</v>
      </c>
      <c r="J341" s="14">
        <v>1</v>
      </c>
      <c r="K341" s="14" t="s">
        <v>20</v>
      </c>
      <c r="L341" s="12" t="s">
        <v>413</v>
      </c>
      <c r="M341" s="15" t="s">
        <v>81</v>
      </c>
      <c r="N341" s="16" t="s">
        <v>415</v>
      </c>
      <c r="O341" s="12" t="s">
        <v>1214</v>
      </c>
      <c r="P341" s="12" t="s">
        <v>1215</v>
      </c>
      <c r="Q341" s="2" t="s">
        <v>418</v>
      </c>
    </row>
    <row r="342" s="2" customFormat="1" spans="1:17">
      <c r="A342" s="11">
        <v>341</v>
      </c>
      <c r="B342" s="12" t="s">
        <v>413</v>
      </c>
      <c r="C342" s="12" t="s">
        <v>973</v>
      </c>
      <c r="D342" s="12" t="s">
        <v>413</v>
      </c>
      <c r="E342" s="12" t="s">
        <v>1216</v>
      </c>
      <c r="F342" s="13" t="s">
        <v>81</v>
      </c>
      <c r="G342" s="12" t="s">
        <v>413</v>
      </c>
      <c r="H342" s="12" t="s">
        <v>413</v>
      </c>
      <c r="I342" s="12" t="s">
        <v>413</v>
      </c>
      <c r="J342" s="14">
        <v>1</v>
      </c>
      <c r="K342" s="14" t="s">
        <v>20</v>
      </c>
      <c r="L342" s="12" t="s">
        <v>413</v>
      </c>
      <c r="M342" s="15" t="s">
        <v>81</v>
      </c>
      <c r="N342" s="16" t="s">
        <v>415</v>
      </c>
      <c r="O342" s="12" t="s">
        <v>1217</v>
      </c>
      <c r="P342" s="12" t="s">
        <v>1218</v>
      </c>
      <c r="Q342" s="2" t="s">
        <v>418</v>
      </c>
    </row>
    <row r="343" s="2" customFormat="1" spans="1:17">
      <c r="A343" s="11">
        <v>342</v>
      </c>
      <c r="B343" s="12" t="s">
        <v>413</v>
      </c>
      <c r="C343" s="12" t="s">
        <v>973</v>
      </c>
      <c r="D343" s="12" t="s">
        <v>413</v>
      </c>
      <c r="E343" s="12" t="s">
        <v>1219</v>
      </c>
      <c r="F343" s="13" t="s">
        <v>81</v>
      </c>
      <c r="G343" s="12" t="s">
        <v>413</v>
      </c>
      <c r="H343" s="12" t="s">
        <v>413</v>
      </c>
      <c r="I343" s="12" t="s">
        <v>413</v>
      </c>
      <c r="J343" s="14">
        <v>1</v>
      </c>
      <c r="K343" s="14" t="s">
        <v>20</v>
      </c>
      <c r="L343" s="12" t="s">
        <v>413</v>
      </c>
      <c r="M343" s="15" t="s">
        <v>81</v>
      </c>
      <c r="N343" s="16" t="s">
        <v>415</v>
      </c>
      <c r="O343" s="12" t="s">
        <v>1220</v>
      </c>
      <c r="P343" s="12" t="s">
        <v>1221</v>
      </c>
      <c r="Q343" s="2" t="s">
        <v>418</v>
      </c>
    </row>
  </sheetData>
  <conditionalFormatting sqref="C$1:C$1048576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地市透视表</vt:lpstr>
      <vt:lpstr>汇总</vt:lpstr>
      <vt:lpstr>湖州</vt:lpstr>
      <vt:lpstr>台州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k3erp</dc:creator>
  <cp:lastModifiedBy>郑波</cp:lastModifiedBy>
  <dcterms:created xsi:type="dcterms:W3CDTF">2022-11-07T02:30:00Z</dcterms:created>
  <dcterms:modified xsi:type="dcterms:W3CDTF">2024-02-01T06:53:29Z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1F617DDA26804D56BFEFA0D487D8A5BB_13</vt:lpwstr>
  </property>
  <property fmtid="{D5CDD505-2E9C-101B-9397-08002B2CF9AE}" pid="3" name="KSOProductBuildVer">
    <vt:lpwstr>2052-12.1.0.16250</vt:lpwstr>
  </property>
</Properties>
</file>