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嘉兴" sheetId="8" r:id="rId3"/>
    <sheet name="衢州" sheetId="9" r:id="rId4"/>
    <sheet name="宁波" sheetId="10" r:id="rId5"/>
    <sheet name="绍兴" sheetId="11" r:id="rId6"/>
    <sheet name="温州" sheetId="12" r:id="rId7"/>
    <sheet name="舟山" sheetId="13" r:id="rId8"/>
    <sheet name="台州" sheetId="14" r:id="rId9"/>
  </sheets>
  <definedNames>
    <definedName name="_xlnm._FilterDatabase" localSheetId="8" hidden="1">台州!$A$1:$Q$126</definedName>
    <definedName name="_xlnm._FilterDatabase" localSheetId="2" hidden="1">嘉兴!#REF!</definedName>
    <definedName name="_xlnm._FilterDatabase" localSheetId="0" hidden="1">地市透视表!#REF!</definedName>
    <definedName name="_xlnm._FilterDatabase" localSheetId="1" hidden="1">汇总!#REF!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<sst xmlns="http://schemas.openxmlformats.org/spreadsheetml/2006/main" count="13016" uniqueCount="2573">
  <si>
    <t>地市</t>
  </si>
  <si>
    <t>资产条数</t>
  </si>
  <si>
    <t>资产原值（元）</t>
  </si>
  <si>
    <t>资产净值（元）</t>
  </si>
  <si>
    <t>净值/原值</t>
  </si>
  <si>
    <t>评估价（元）</t>
  </si>
  <si>
    <t>嘉兴</t>
  </si>
  <si>
    <t>衢州</t>
  </si>
  <si>
    <t>宁波</t>
  </si>
  <si>
    <t>绍兴</t>
  </si>
  <si>
    <t>温州</t>
  </si>
  <si>
    <t>舟山</t>
  </si>
  <si>
    <t>台州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</si>
  <si>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</si>
  <si>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</si>
  <si>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</si>
  <si>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</si>
  <si>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</si>
  <si>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</si>
  <si>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</si>
  <si>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</si>
  <si>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</si>
  <si>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</si>
  <si>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</si>
  <si>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第十批</t>
  </si>
  <si>
    <t>铝线</t>
  </si>
  <si>
    <t>根</t>
  </si>
  <si>
    <t>16610元/吨×出铝率</t>
  </si>
  <si>
    <t>组合式电源</t>
  </si>
  <si>
    <t>组合式开关电源</t>
  </si>
  <si>
    <t>架</t>
  </si>
  <si>
    <t>/</t>
  </si>
  <si>
    <t>870×完整度+198</t>
  </si>
  <si>
    <t>切入式电源</t>
  </si>
  <si>
    <t>其他铁质为主的报废物资</t>
  </si>
  <si>
    <t>2270元/吨</t>
  </si>
  <si>
    <t>2P空调</t>
  </si>
  <si>
    <t>壁挂空调</t>
  </si>
  <si>
    <t>台</t>
  </si>
  <si>
    <t>3P空调</t>
  </si>
  <si>
    <t>3P内外机成套</t>
  </si>
  <si>
    <t>监控</t>
  </si>
  <si>
    <t>动环监控</t>
  </si>
  <si>
    <t>个</t>
  </si>
  <si>
    <t>空调控制器</t>
  </si>
  <si>
    <t>供电计量设备</t>
  </si>
  <si>
    <t>配电箱</t>
  </si>
  <si>
    <t>模块</t>
  </si>
  <si>
    <t>RRU架</t>
  </si>
  <si>
    <t>传感器</t>
  </si>
  <si>
    <t>机柜</t>
  </si>
  <si>
    <t>一体化机柜空调型</t>
  </si>
  <si>
    <t>空调节能设备</t>
  </si>
  <si>
    <t>空开</t>
  </si>
  <si>
    <t>门禁</t>
  </si>
  <si>
    <t>门锁</t>
  </si>
  <si>
    <t>灭火器</t>
  </si>
  <si>
    <t>塔桅杆</t>
  </si>
  <si>
    <t>套</t>
  </si>
  <si>
    <t>铜管</t>
  </si>
  <si>
    <t>RRU安装架</t>
  </si>
  <si>
    <t>低压避雷设施</t>
  </si>
  <si>
    <t>防雷设备</t>
  </si>
  <si>
    <t>过压保护器</t>
  </si>
  <si>
    <t>霍尔传感器</t>
  </si>
  <si>
    <t>交流配电箱</t>
  </si>
  <si>
    <t>门禁配套物资电源转换模块</t>
  </si>
  <si>
    <t>逆变器</t>
  </si>
  <si>
    <t>嵌入式开关电源</t>
  </si>
  <si>
    <t>直流计量终端6分路</t>
  </si>
  <si>
    <t>走线架</t>
  </si>
  <si>
    <t>无铜管</t>
  </si>
  <si>
    <t>2P空调（仅内机）</t>
  </si>
  <si>
    <t>2P空调（仅外机）</t>
  </si>
  <si>
    <t>3P空调（仅内机）</t>
  </si>
  <si>
    <t>3P空调（仅外机）</t>
  </si>
  <si>
    <t>一体化机柜（风扇型）</t>
  </si>
  <si>
    <t>无配件</t>
  </si>
  <si>
    <t>电表箱</t>
  </si>
  <si>
    <t>变压器</t>
  </si>
  <si>
    <t>12950元/吨</t>
  </si>
  <si>
    <t>S11，油式，铜芯</t>
  </si>
  <si>
    <t>断路器</t>
  </si>
  <si>
    <t>组合开关电源</t>
  </si>
  <si>
    <t>全部无铜管</t>
  </si>
  <si>
    <t>3P空调无外机</t>
  </si>
  <si>
    <t>3P无外机</t>
  </si>
  <si>
    <t>无外机</t>
  </si>
  <si>
    <t>直流配电箱</t>
  </si>
  <si>
    <t>电表</t>
  </si>
  <si>
    <t>段</t>
  </si>
  <si>
    <r>
      <rPr>
        <sz val="11"/>
        <color theme="1"/>
        <rFont val="宋体"/>
        <charset val="134"/>
        <scheme val="minor"/>
      </rPr>
      <t>R</t>
    </r>
    <r>
      <rPr>
        <sz val="11"/>
        <color theme="1"/>
        <rFont val="宋体"/>
        <charset val="134"/>
        <scheme val="minor"/>
      </rPr>
      <t>RU架</t>
    </r>
  </si>
  <si>
    <t>1.5P空调仅外机</t>
  </si>
  <si>
    <t>-</t>
  </si>
  <si>
    <t>3P空调仅外机</t>
  </si>
  <si>
    <t>油机切换箱</t>
  </si>
  <si>
    <t>一体化机柜风扇型</t>
  </si>
  <si>
    <t>FSU</t>
  </si>
  <si>
    <t>rru架</t>
  </si>
  <si>
    <t>壁挂式开关电源</t>
  </si>
  <si>
    <t>12610元/吨</t>
  </si>
  <si>
    <t>铜芯，油式，S9</t>
  </si>
  <si>
    <t>电池合路器</t>
  </si>
  <si>
    <t>电池架</t>
  </si>
  <si>
    <t>电控锁</t>
  </si>
  <si>
    <t>监控模块</t>
  </si>
  <si>
    <t>接地排</t>
  </si>
  <si>
    <t>块</t>
  </si>
  <si>
    <t>空调内置配件</t>
  </si>
  <si>
    <t>米</t>
  </si>
  <si>
    <t>千克</t>
  </si>
  <si>
    <t>门禁模块</t>
  </si>
  <si>
    <t>铜线</t>
  </si>
  <si>
    <t>63530元/吨×出铜率</t>
  </si>
  <si>
    <t>整流模块</t>
  </si>
  <si>
    <t>开关电源</t>
  </si>
  <si>
    <t>机柜空调</t>
  </si>
  <si>
    <t>9580元/吨</t>
  </si>
  <si>
    <t>铝芯电缆</t>
  </si>
  <si>
    <t>3匹室内外成套</t>
  </si>
  <si>
    <t>其他各类铁质为主的报废物资</t>
  </si>
  <si>
    <t>电池线</t>
  </si>
  <si>
    <t>铜芯电缆</t>
  </si>
  <si>
    <t>电力电缆</t>
  </si>
  <si>
    <t>电源线</t>
  </si>
  <si>
    <t>动环监控箱</t>
  </si>
  <si>
    <t>动力及环境监控组件</t>
  </si>
  <si>
    <t>一体化机柜（空调型）</t>
  </si>
  <si>
    <t>配电箱类</t>
  </si>
  <si>
    <t>接地铜牌</t>
  </si>
  <si>
    <t>铜材类</t>
  </si>
  <si>
    <t>馈线</t>
  </si>
  <si>
    <t>漏缆</t>
  </si>
  <si>
    <t>组合开关电源柜</t>
  </si>
  <si>
    <t>序号</t>
  </si>
  <si>
    <t>报废批复文号</t>
  </si>
  <si>
    <t>资产编号</t>
  </si>
  <si>
    <t>资产名称</t>
  </si>
  <si>
    <t>资产类别名称</t>
  </si>
  <si>
    <t>资产原值
（元，不含税）</t>
  </si>
  <si>
    <t>资产净值
（元，不含税）</t>
  </si>
  <si>
    <t>累计折旧</t>
  </si>
  <si>
    <t>计量单位
（个/吨/米等）</t>
  </si>
  <si>
    <t>单节电池电压（2V/12V）</t>
  </si>
  <si>
    <t>规格型号</t>
  </si>
  <si>
    <t>生产厂家</t>
  </si>
  <si>
    <t>站点名称</t>
  </si>
  <si>
    <t>站点编码</t>
  </si>
  <si>
    <t>批号</t>
  </si>
  <si>
    <t>备注</t>
  </si>
  <si>
    <t>嘉兴铁塔党委会纪要〔2024〕第3期</t>
  </si>
  <si>
    <t>330400310474_2</t>
  </si>
  <si>
    <t>一体化机柜</t>
  </si>
  <si>
    <t>基站专用空调</t>
  </si>
  <si>
    <t>1.8m室外柜无机柜空调</t>
  </si>
  <si>
    <t>无</t>
  </si>
  <si>
    <t>L海宁周王庙邮电所</t>
  </si>
  <si>
    <t>330481500000000263</t>
  </si>
  <si>
    <t>无*1.8m室外柜无机柜空调*一体化机柜*L海宁周王庙邮电所*330481500000000263**330400310474_2*整治*废旧</t>
  </si>
  <si>
    <t>浙江铁塔财务〔2023〕40号</t>
  </si>
  <si>
    <t>330400321369</t>
  </si>
  <si>
    <t>中兴</t>
  </si>
  <si>
    <t>海宁仁济医院</t>
  </si>
  <si>
    <t>330481908000000644</t>
  </si>
  <si>
    <t>中兴*组合式开关电源*开关电源*海宁仁济医院*330481908000000644**330400321369*整治*废旧</t>
  </si>
  <si>
    <t>330400332338</t>
  </si>
  <si>
    <t>嘉兴嘉北粮库</t>
  </si>
  <si>
    <t>330400908000000154</t>
  </si>
  <si>
    <t>无*不详*组合式开关电源*嘉兴嘉北粮库*330400908000000154**330400332338*整治*废旧</t>
  </si>
  <si>
    <t>330400304103</t>
  </si>
  <si>
    <t>嘉兴栖真马厍村</t>
  </si>
  <si>
    <t>330411908000000008</t>
  </si>
  <si>
    <t>无*不详*组合式开关电源*嘉兴栖真马厍村*330411908000000008**330400304103*整治*废旧</t>
  </si>
  <si>
    <t>330400111372</t>
  </si>
  <si>
    <t>小型组合开关电源</t>
  </si>
  <si>
    <t>sm40-01</t>
  </si>
  <si>
    <t>中恒</t>
  </si>
  <si>
    <t>嘉兴乍嘉苏蚂桥西室外机柜</t>
  </si>
  <si>
    <t>330402906000035252</t>
  </si>
  <si>
    <t>中恒*sm40-01*嵌入式开关电源*嘉兴乍嘉苏蚂桥西室外机柜*330402906000035252**330400111372*整治*废旧</t>
  </si>
  <si>
    <t>浙江铁塔财务〔2023〕34号</t>
  </si>
  <si>
    <t>330400304590</t>
  </si>
  <si>
    <t>桐乡濮院世纪银座</t>
  </si>
  <si>
    <t>330483908000000981</t>
  </si>
  <si>
    <t>无**嵌入式开关电源*桐乡濮院世纪银座*330483908000000981**330400304590*已检修*废旧</t>
  </si>
  <si>
    <t>330400324553</t>
  </si>
  <si>
    <t>IPS10476-0-48V/200A</t>
  </si>
  <si>
    <t>无*IPS10476-0-48V/200A*嵌入式开关电源*桐乡濮院世纪银座*330483908000000981**330400324553*已检修*废旧</t>
  </si>
  <si>
    <t>330400116651</t>
  </si>
  <si>
    <t>通用空调-通用空调</t>
  </si>
  <si>
    <t>基站空调柜式</t>
  </si>
  <si>
    <t>75W/15S3p含铝管</t>
  </si>
  <si>
    <t>华凌</t>
  </si>
  <si>
    <t>海宁盐仓安澜路</t>
  </si>
  <si>
    <t>330481908000000195</t>
  </si>
  <si>
    <t>华凌*KF75W/15S3p含铝管*通用空调*海宁盐仓安澜路*330481908000000195**330400116651*整治*废旧</t>
  </si>
  <si>
    <t>330400115322</t>
  </si>
  <si>
    <t>FTXD50CMV2c2P含铝管</t>
  </si>
  <si>
    <t>大金</t>
  </si>
  <si>
    <t>海宁许村新邬氏纺织</t>
  </si>
  <si>
    <t>330481500000000040</t>
  </si>
  <si>
    <t>大金*FTXD50CMV2c2P含铝管*通用空调*海宁许村新邬氏纺织*330481500000000040**330400115322*整治*废旧</t>
  </si>
  <si>
    <t>330400134152</t>
  </si>
  <si>
    <t>海宁许村孙桥</t>
  </si>
  <si>
    <t>330481908000000009</t>
  </si>
  <si>
    <t>大金*FTXD50CMV2c2P含铝管*通用空调*海宁许村孙桥*330481908000000009**330400134152*整治*废旧</t>
  </si>
  <si>
    <t>330400116100</t>
  </si>
  <si>
    <t>专用空调</t>
  </si>
  <si>
    <t>KF-75W-K33p含铝管</t>
  </si>
  <si>
    <t>科龙</t>
  </si>
  <si>
    <t>海宁袁花镇东村村委</t>
  </si>
  <si>
    <t>330481908000000983</t>
  </si>
  <si>
    <t>科龙*KF-75W-K33p含铝管*专用空调*海宁袁花镇东村村委*330481908000000983**330400116100*整治*废旧</t>
  </si>
  <si>
    <t>330400133865</t>
  </si>
  <si>
    <t>海宁光明-2</t>
  </si>
  <si>
    <t>330481908000000001</t>
  </si>
  <si>
    <t>大金*FTXD50CMV2c2P含铝管*通用空调*海宁光明-2*330481908000000001**330400133865*整治*废旧</t>
  </si>
  <si>
    <t>330400004605</t>
  </si>
  <si>
    <t>空调</t>
  </si>
  <si>
    <t>3P三相柜式（单冷）含铝管</t>
  </si>
  <si>
    <t>美的</t>
  </si>
  <si>
    <t>海宁尖山观音寺</t>
  </si>
  <si>
    <t>330481500000000056</t>
  </si>
  <si>
    <t>美的*3P三相柜式（单冷）含铝管*空调*海宁尖山观音寺*330481500000000056**330400004605*整治*废旧</t>
  </si>
  <si>
    <t>330400115647</t>
  </si>
  <si>
    <t>KF-72LW-TSUS-N23P含铝管</t>
  </si>
  <si>
    <t>海信</t>
  </si>
  <si>
    <t>海信*KF-72LW-TSUS-N23P含铝管*通用空调*海宁盐仓安澜路*330481908000000195**330400115647*整治*废旧</t>
  </si>
  <si>
    <t>330400133606</t>
  </si>
  <si>
    <t>LF75WGT3P含铝管</t>
  </si>
  <si>
    <t>海尔</t>
  </si>
  <si>
    <t>海宁长安高速搬迁</t>
  </si>
  <si>
    <t>330481908000001035</t>
  </si>
  <si>
    <t>海尔*LF75WGT3P含铝管*专用空调*海宁长安高速搬迁*330481908000001035**330400133606*整治*废旧</t>
  </si>
  <si>
    <t>330400115675</t>
  </si>
  <si>
    <t>KFR-75LW-3RF3p含铝管</t>
  </si>
  <si>
    <t>海宁尖山高尔夫球场南</t>
  </si>
  <si>
    <t>330481908000001057</t>
  </si>
  <si>
    <t>大金*KFR-75LW-3RF3p含铝管*专用空调*海宁尖山高尔夫球场南*330481908000001057**330400115675*整治*废旧</t>
  </si>
  <si>
    <t>330400108007</t>
  </si>
  <si>
    <t>海宁黄湾黄湾村</t>
  </si>
  <si>
    <t>330481908000000891</t>
  </si>
  <si>
    <t>科龙*KFR-75LW-3RF3p含铝管*基站专用空调*海宁黄湾黄湾村*330481908000000891**330400108007*整治*废旧</t>
  </si>
  <si>
    <t>330400108055</t>
  </si>
  <si>
    <t>KFR-75W/15S3P含铝管</t>
  </si>
  <si>
    <t>华菱</t>
  </si>
  <si>
    <t>华菱*KFR-75W/15S3P含铝管*通用空调*海宁许村孙桥*330481908000000009**330400108055*整治*废旧</t>
  </si>
  <si>
    <t>330400133530</t>
  </si>
  <si>
    <t>普通空调</t>
  </si>
  <si>
    <t>海宁黄湾钱江</t>
  </si>
  <si>
    <t>330481908000000336</t>
  </si>
  <si>
    <t>科龙*KF-75W-K33p含铝管*普通空调*海宁黄湾钱江*330481908000000336**330400133530*整治*废旧</t>
  </si>
  <si>
    <t>330400134477</t>
  </si>
  <si>
    <t>海宁双山新村</t>
  </si>
  <si>
    <t>330481908000000007</t>
  </si>
  <si>
    <t>科龙*KFR-75LW-3RF3p含铝管*通用空调*海宁双山新村*330481908000000007**330400134477*整治*废旧</t>
  </si>
  <si>
    <t>330400140634</t>
  </si>
  <si>
    <t>海宁斜桥乐农村</t>
  </si>
  <si>
    <t>330481908000000630</t>
  </si>
  <si>
    <t>科龙*KF-75W-K33p含铝管*专用空调*海宁斜桥乐农村*330481908000000630**330400140634*整治*废旧</t>
  </si>
  <si>
    <t>330400140804</t>
  </si>
  <si>
    <t>海宁华联大酒店</t>
  </si>
  <si>
    <t>330481908000000768</t>
  </si>
  <si>
    <t>科龙*KF-75W-K33p含铝管*专用空调*海宁华联大酒店*330481908000000768**330400140804*整治*废旧</t>
  </si>
  <si>
    <t>330400116340</t>
  </si>
  <si>
    <t>海宁彭墩水产</t>
  </si>
  <si>
    <t>330481908000000017</t>
  </si>
  <si>
    <t>大金*FTXD50CMV2c2P含铝管*通用空调*海宁彭墩水产*330481908000000017**330400116340*整治*废旧</t>
  </si>
  <si>
    <t>330400116410</t>
  </si>
  <si>
    <t>海宁许村双联</t>
  </si>
  <si>
    <t>330481908000000034</t>
  </si>
  <si>
    <t>科龙*KF-75W-K33p含铝管*普通空调*海宁许村双联*330481908000000034**330400116410*整治*废旧</t>
  </si>
  <si>
    <t>330400115916</t>
  </si>
  <si>
    <t>空调-普通空调×</t>
  </si>
  <si>
    <t>大金*FTXD50CMV2c2P含铝管*普通空调*海宁彭墩水产*330481908000000017**330400115916*整治*废旧</t>
  </si>
  <si>
    <t>330400140775</t>
  </si>
  <si>
    <t>海宁国贸蓝海宏站（铁塔）</t>
  </si>
  <si>
    <t>330481500000000134</t>
  </si>
  <si>
    <t>海信*KF-72LW-TSUS-N23P含铝管*专用空调*海宁国贸蓝海宏站（铁塔）*330481500000000134**330400140775*整治*废旧</t>
  </si>
  <si>
    <t>330400115094</t>
  </si>
  <si>
    <t>海宁海利得南（铁塔）</t>
  </si>
  <si>
    <t>330481500000000107</t>
  </si>
  <si>
    <t>海信*KF-72LW-TSUS-N23P含铝管*专用空调*海宁海利得南（铁塔）*330481500000000107**330400115094*整治*废旧</t>
  </si>
  <si>
    <t>3304006712</t>
  </si>
  <si>
    <t>KF-72LW-TSUS-N2含铜管3p</t>
  </si>
  <si>
    <t>嘉兴王店先锋村西</t>
  </si>
  <si>
    <t>330400908000000493</t>
  </si>
  <si>
    <t>海信*KF-72LW-TSUS-N2含铜管3p*普通空调*嘉兴王店先锋村西*330400908000000493**3304006712*整治*废旧</t>
  </si>
  <si>
    <t>330400116084</t>
  </si>
  <si>
    <t>KF-72LW-JHS(2)3p</t>
  </si>
  <si>
    <t>嘉兴凯洲贸易</t>
  </si>
  <si>
    <t>330402908000000266</t>
  </si>
  <si>
    <t>海信*KF-72LW-JHS(2)3p*专用空调*嘉兴凯洲贸易*330402908000000266**330400116084*整治*废旧</t>
  </si>
  <si>
    <t>330400107430</t>
  </si>
  <si>
    <t>KFRd-72LW/HV10S(5)3p</t>
  </si>
  <si>
    <t>嘉兴余新美登锁具</t>
  </si>
  <si>
    <t>330402908000000272</t>
  </si>
  <si>
    <t>华凌*KFRd-72LW/HV10S(5)3p*专用空调*嘉兴余新美登锁具*330402908000000272**330400107430*整治*废旧</t>
  </si>
  <si>
    <t>330400107949</t>
  </si>
  <si>
    <t>KF-50GW-22T-N32p</t>
  </si>
  <si>
    <t>嘉兴元一柏庄环球时代</t>
  </si>
  <si>
    <t>330400908000000134</t>
  </si>
  <si>
    <t>海信*KF-50GW-22T-N32p*专用空调*嘉兴元一柏庄环球时代*330400908000000134**330400107949*整治*废旧</t>
  </si>
  <si>
    <t>330400116087</t>
  </si>
  <si>
    <t>KF-75LW-SUT-N23p</t>
  </si>
  <si>
    <t>嘉兴凤桥联丰村南</t>
  </si>
  <si>
    <t>330400908000000364</t>
  </si>
  <si>
    <t>科龙*KF-75LW-SUT-N23p*专用空调*嘉兴凤桥联丰村南*330400908000000364**330400116087*整治*废旧</t>
  </si>
  <si>
    <t>330400107661</t>
  </si>
  <si>
    <t>KF-75LW-SUT-N2含铜管3p</t>
  </si>
  <si>
    <t>嘉兴中兴苑</t>
  </si>
  <si>
    <t>330400908000000792</t>
  </si>
  <si>
    <t>科龙*KF-75LW-SUT-N2含铜管3p*专用空调*嘉兴中兴苑*330400908000000792**330400107661*整治*废旧</t>
  </si>
  <si>
    <t>3304004446</t>
  </si>
  <si>
    <t>空调设备</t>
  </si>
  <si>
    <t>嘉兴塘汇经济协作仓库</t>
  </si>
  <si>
    <t>330411010000000217</t>
  </si>
  <si>
    <t>海信*KF-75LW-SUT-N23p*空调设备*嘉兴塘汇经济协作仓库*330411010000000217**3304004446*整治*废旧</t>
  </si>
  <si>
    <t>330400115804</t>
  </si>
  <si>
    <t>基站空调-三洋</t>
  </si>
  <si>
    <t>3p内机缺电机</t>
  </si>
  <si>
    <t>三洋</t>
  </si>
  <si>
    <t>嘉兴蓝波大厦西北</t>
  </si>
  <si>
    <t>330411908000000149</t>
  </si>
  <si>
    <t>三洋*不详3p内机缺电机*基站空调-三洋*嘉兴蓝波大厦西北*330411908000000149**330400115804*整治*废旧</t>
  </si>
  <si>
    <t>330400134438</t>
  </si>
  <si>
    <t>KFR50W2p*专用空调</t>
  </si>
  <si>
    <t>嘉兴油车港信用社大楼</t>
  </si>
  <si>
    <t>330400908000000706</t>
  </si>
  <si>
    <t>大金*KFR50W2p*专用空调*嘉兴油车港信用社大楼*330400908000000706**330400134438*整治*废旧</t>
  </si>
  <si>
    <t>330400108471</t>
  </si>
  <si>
    <t>FTXD50FV2C2p</t>
  </si>
  <si>
    <t>嘉兴阳光小区北-2</t>
  </si>
  <si>
    <t>330400908000001382</t>
  </si>
  <si>
    <t>大金*FTXD50FV2C2p*通用空调*嘉兴阳光小区北-2*330400908000001382**330400108471*整治*废旧</t>
  </si>
  <si>
    <t>3304004508</t>
  </si>
  <si>
    <t>嘉兴创意创新软件园人才公寓5幢1单元</t>
  </si>
  <si>
    <t>330411906000035551</t>
  </si>
  <si>
    <t>科龙*KF-75LW-SUT-N2含铜管3p*空调设备*嘉兴创意创新软件园人才公寓5幢1单元*330411906000035551**3304004508*整治*废旧</t>
  </si>
  <si>
    <t>330400133969</t>
  </si>
  <si>
    <t>嘉兴里洋桥步云北</t>
  </si>
  <si>
    <t>330411906000035786</t>
  </si>
  <si>
    <t>海信*KF-75LW-SUT-N2含铜管3p*专用空调*嘉兴里洋桥步云北*330411906000035786**330400133969*整治*废旧</t>
  </si>
  <si>
    <t>330400329701</t>
  </si>
  <si>
    <t>普通空调柜式</t>
  </si>
  <si>
    <t>3P单冷三相整机</t>
  </si>
  <si>
    <t>嘉兴江淮汽车</t>
  </si>
  <si>
    <t>330400908000000042</t>
  </si>
  <si>
    <t>科龙*3P单冷三相整机*普通空调柜式*嘉兴江淮汽车*330400908000000042**330400329701*整治*废旧</t>
  </si>
  <si>
    <t>330400107490</t>
  </si>
  <si>
    <t>嘉兴洛东</t>
  </si>
  <si>
    <t>330400908000000234</t>
  </si>
  <si>
    <t>海信*KF-72LW-JHS(2)3p*专用空调*嘉兴洛东*330400908000000234**330400107490*整治*废旧</t>
  </si>
  <si>
    <t>嘉兴铁塔党委会纪要〔2023〕第11期</t>
  </si>
  <si>
    <t>330400340452</t>
  </si>
  <si>
    <t>基站构筑物扩容资产</t>
  </si>
  <si>
    <t>支</t>
  </si>
  <si>
    <t>手提式灭火器</t>
  </si>
  <si>
    <t>嘉兴大桥天香花苑西</t>
  </si>
  <si>
    <t>330402500000000294</t>
  </si>
  <si>
    <t>无*手提式灭火器*灭火器*嘉兴大桥天香花苑西*330402500000000294**330400340452**废旧</t>
  </si>
  <si>
    <t>330400305899</t>
  </si>
  <si>
    <t>抱杆</t>
  </si>
  <si>
    <t>1米</t>
  </si>
  <si>
    <t>嘉兴商务总部鸿锦贸易</t>
  </si>
  <si>
    <t>330400908000000851</t>
  </si>
  <si>
    <t>无*1米*抱杆*嘉兴商务总部鸿锦贸易*330400908000000851**330400305899*整治*废旧</t>
  </si>
  <si>
    <t>330400131103</t>
  </si>
  <si>
    <t>智能设备处理器</t>
  </si>
  <si>
    <t>动力及环境监控单元</t>
  </si>
  <si>
    <t>不详</t>
  </si>
  <si>
    <t>友你康</t>
  </si>
  <si>
    <t>嘉兴新荣服饰</t>
  </si>
  <si>
    <t>330411908000000157</t>
  </si>
  <si>
    <t>友你康*不详*门禁*嘉兴新荣服饰*330411908000000157**330400131103*整治*废旧</t>
  </si>
  <si>
    <t>330400345286</t>
  </si>
  <si>
    <t>邦讯</t>
  </si>
  <si>
    <t>嘉兴王江泾中行</t>
  </si>
  <si>
    <t>330400908000000237</t>
  </si>
  <si>
    <t>邦讯*不详*通信模块*嘉兴王江泾中行*330400908000000237**330400345286*整治*废旧</t>
  </si>
  <si>
    <t>330400301435</t>
  </si>
  <si>
    <t>外市电资产</t>
  </si>
  <si>
    <t>外市电引入</t>
  </si>
  <si>
    <t>4x35(铝)2.1KG</t>
  </si>
  <si>
    <t>桐乡梧桐广电站(铁塔）</t>
  </si>
  <si>
    <t>330483500000000173</t>
  </si>
  <si>
    <t>不详*4x35(铝)2.1KG*铝线*桐乡梧桐广电站(铁塔）*330483500000000173**330400301435*整治*废旧</t>
  </si>
  <si>
    <t>330400328683</t>
  </si>
  <si>
    <t>DJ-05C</t>
  </si>
  <si>
    <t>大光明</t>
  </si>
  <si>
    <t>海宁马桥幼儿园</t>
  </si>
  <si>
    <t>330481500000000101</t>
  </si>
  <si>
    <t>大光明*DJ-05C*动力及环境监控单元*海宁马桥幼儿园2*330481500000000101**330400328683*整治*废旧</t>
  </si>
  <si>
    <t>3304004986</t>
  </si>
  <si>
    <t>动环监控设备</t>
  </si>
  <si>
    <t>IG1000</t>
  </si>
  <si>
    <t>海宁上城天地（铁塔）</t>
  </si>
  <si>
    <t>330481500000000147</t>
  </si>
  <si>
    <t>中兴*IG1000*动环监控设备*海宁上城天地（铁塔）*330481500000000147**3304004986*整治*废旧</t>
  </si>
  <si>
    <t>330400387101</t>
  </si>
  <si>
    <t>动力及环境监控单元-标准型FSU-直流-4G全网通-主设备-组合单柜配置</t>
  </si>
  <si>
    <t>Eplc-M002F3</t>
  </si>
  <si>
    <t>通鼎义益</t>
  </si>
  <si>
    <t>海宁盐仓娃哈哈-2</t>
  </si>
  <si>
    <t>330481908000000561</t>
  </si>
  <si>
    <t>通鼎义益*Eplc-M002F3*动力及环境监控单元*海宁盐仓娃哈哈-2*330481908000000561**330400387101*整治*废旧</t>
  </si>
  <si>
    <t>330400123181</t>
  </si>
  <si>
    <t>监控设备-配套设备</t>
  </si>
  <si>
    <t>海宁长安服务区</t>
  </si>
  <si>
    <t>330481908000000123</t>
  </si>
  <si>
    <t>中兴*IG1000*监控设备-配套设备*海宁长安服务区*330481908000000123**330400123181*整治*废旧</t>
  </si>
  <si>
    <t>330400105094</t>
  </si>
  <si>
    <t>海宁长安兴城</t>
  </si>
  <si>
    <t>330481908000000010</t>
  </si>
  <si>
    <t>通鼎义益*Eplc-M002F3*动力及环境监控单元*海宁长安兴城*330481908000000010**330400105094*整治*废旧</t>
  </si>
  <si>
    <t>3304005072</t>
  </si>
  <si>
    <t>数据采集控制设备</t>
  </si>
  <si>
    <t>海宁新汉通大酒店</t>
  </si>
  <si>
    <t>330481908000000503</t>
  </si>
  <si>
    <t>不详*不详*监控*海宁新汉通大酒店*330481908000000503**3304005072*整治*废旧</t>
  </si>
  <si>
    <t>3304004985</t>
  </si>
  <si>
    <t>环境监控终端</t>
  </si>
  <si>
    <t>监控终端</t>
  </si>
  <si>
    <t>大光明*DJ-05C*环境监控终端*海宁上城天地（铁塔）*330481500000000147**3304004985*整治*废旧</t>
  </si>
  <si>
    <t>330400333415</t>
  </si>
  <si>
    <t>通鼎义益*Eplc-M002F3*动力及环境监控单元*海宁盐仓娃哈哈-2*330481908000000561**330400333415*整治*废旧</t>
  </si>
  <si>
    <t>3304004847</t>
  </si>
  <si>
    <t>海宁硖北路（搬迁）</t>
  </si>
  <si>
    <t>33048101000594</t>
  </si>
  <si>
    <t>大光明*DJ-05C*动环监控设备*海宁硖北路（搬迁）*33048101000594**3304004847*整治*废旧</t>
  </si>
  <si>
    <t>3304004492</t>
  </si>
  <si>
    <t>DJ3100</t>
  </si>
  <si>
    <t>嘉禾中安钢贸城</t>
  </si>
  <si>
    <t>330411500000000086</t>
  </si>
  <si>
    <t>大光明*DJ3100*环境监控终端*嘉禾中安钢贸城*330411500000000086**3304004492*整治*废旧</t>
  </si>
  <si>
    <t>3304004453</t>
  </si>
  <si>
    <t>嘉兴王江泾虹北村尖墩角</t>
  </si>
  <si>
    <t>33041101000027</t>
  </si>
  <si>
    <t>大光明*DJ-05C*动环监控设备*嘉兴王江泾虹北村尖墩角*33041101000027**3304004453*整治*废旧</t>
  </si>
  <si>
    <t>3304004454</t>
  </si>
  <si>
    <t>大光明*DJ3100*环境监控终端*嘉兴王江泾虹北村尖墩角*33041101000027**3304004454*整治*废旧</t>
  </si>
  <si>
    <t>330400338062</t>
  </si>
  <si>
    <t>主设备室内型成套设备基本配置模型</t>
  </si>
  <si>
    <t>平湖新华</t>
  </si>
  <si>
    <t>330482908000000542</t>
  </si>
  <si>
    <t>邦讯*主设备室内型成套设备基本配置模型*动力及环境监控单元*平湖新华*330482908000000542**330400338062*整治*废旧</t>
  </si>
  <si>
    <t>330400325661</t>
  </si>
  <si>
    <t>机房配套扩容资产</t>
  </si>
  <si>
    <t>海宁许村西</t>
  </si>
  <si>
    <t>330481500000000035</t>
  </si>
  <si>
    <t>不详*不详*门锁*海宁许村西*330481500000000035**330400325661*整治*废旧</t>
  </si>
  <si>
    <t>330400340088</t>
  </si>
  <si>
    <t>嘉兴王江泾中意喷织</t>
  </si>
  <si>
    <t>330400908000000005</t>
  </si>
  <si>
    <t>无**电控锁*嘉兴王江泾中意喷织*330400908000000005**330400340088*置换*废旧</t>
  </si>
  <si>
    <t>330400340749</t>
  </si>
  <si>
    <t>桐乡五泾村东梗</t>
  </si>
  <si>
    <t>330483908000000737</t>
  </si>
  <si>
    <t>不详*不详*锁具*桐乡五泾村东梗*330483908000000737**330400340749*拆站*废旧</t>
  </si>
  <si>
    <t>330400332173</t>
  </si>
  <si>
    <t>基站机房扩容资产</t>
  </si>
  <si>
    <t>平湖乍浦瓦标</t>
  </si>
  <si>
    <t>330482500000000214</t>
  </si>
  <si>
    <t>无**电控锁*平湖乍浦瓦标*330482500000000214**330400332173*整治*废旧</t>
  </si>
  <si>
    <t>330400334281</t>
  </si>
  <si>
    <t>嘉善力高木业</t>
  </si>
  <si>
    <t>330421908000000648</t>
  </si>
  <si>
    <t>无**RRU安装架*嘉善力高木业*330421908000000648**330400334281*置换*废旧</t>
  </si>
  <si>
    <t>总经理办公会纪要〔2023〕第29期</t>
  </si>
  <si>
    <t>330400116497</t>
  </si>
  <si>
    <t>HG-ACC-V4</t>
  </si>
  <si>
    <t>恒古</t>
  </si>
  <si>
    <t>海宁双喜</t>
  </si>
  <si>
    <t>330481908000000040</t>
  </si>
  <si>
    <t>恒古科技*HG-ACC-V4*空调节能设备*海宁双喜*330481908000000040**330400116497*拆站*废旧</t>
  </si>
  <si>
    <t>330400133684</t>
  </si>
  <si>
    <t>桐乡龙翔街道</t>
  </si>
  <si>
    <t>330483908000000007</t>
  </si>
  <si>
    <t>恒古*HG-ACC-V4*空调控制器*桐乡龙翔街道*330483908000000007**330400133684*整治*废旧</t>
  </si>
  <si>
    <t>330400360325</t>
  </si>
  <si>
    <t>电力引入扩容资产</t>
  </si>
  <si>
    <t>嘉兴秀佳塑料</t>
  </si>
  <si>
    <t>330411500000001630</t>
  </si>
  <si>
    <t>恒古**直流计量终端6分路*嘉兴秀佳塑料*330411500000001630**330400360325*整治*废旧</t>
  </si>
  <si>
    <t>330400359926</t>
  </si>
  <si>
    <t>电流型输入100A/输出4-20mA</t>
  </si>
  <si>
    <t>大光明*电流型输入100A/输出4-20mA*霍尔传感器*平湖乍浦瓦标*330482500000000214**330400359926*整治*废旧</t>
  </si>
  <si>
    <t>330400359319</t>
  </si>
  <si>
    <t>电源扩容资产</t>
  </si>
  <si>
    <t>JM25-63</t>
  </si>
  <si>
    <t>嘉兴加控</t>
  </si>
  <si>
    <t>嘉兴罗马都市一期南</t>
  </si>
  <si>
    <t>330402500000000267</t>
  </si>
  <si>
    <t>嘉兴加控*JM25-63*空开*嘉兴罗马都市一期南*330402500000000267**330400359319*拆站*废旧</t>
  </si>
  <si>
    <t>330400328158</t>
  </si>
  <si>
    <t>NC100H</t>
  </si>
  <si>
    <t>不详*NC100H*空开*桐乡梧桐广电站(铁塔）*330483500000000173**330400328158*整治*废旧</t>
  </si>
  <si>
    <t>330400355566</t>
  </si>
  <si>
    <t>WRB7-100</t>
  </si>
  <si>
    <t>不详*WRB7-100*空开*桐乡梧桐广电站(铁塔）*330483500000000173**330400355566*整治*废旧</t>
  </si>
  <si>
    <t>实物备注</t>
  </si>
  <si>
    <r>
      <rPr>
        <sz val="11"/>
        <rFont val="宋体"/>
        <charset val="134"/>
        <scheme val="minor"/>
      </rPr>
      <t>衢州铁塔</t>
    </r>
    <r>
      <rPr>
        <sz val="11"/>
        <rFont val="仿宋"/>
        <charset val="134"/>
      </rPr>
      <t>〔2024〕23号</t>
    </r>
  </si>
  <si>
    <t>330800310533</t>
  </si>
  <si>
    <t>48V/300A高效系统(50A高效模块，共用电源系统，三相交流输入)100A</t>
  </si>
  <si>
    <t>江山江郎山顶</t>
  </si>
  <si>
    <t>330881500000000057</t>
  </si>
  <si>
    <t>330800119232</t>
  </si>
  <si>
    <t>48-400A(50A模块)-100</t>
  </si>
  <si>
    <t>常山五联</t>
  </si>
  <si>
    <t>330822908000000219</t>
  </si>
  <si>
    <t>330800106930</t>
  </si>
  <si>
    <t>KFR-71G</t>
  </si>
  <si>
    <t>常山大桥头乡</t>
  </si>
  <si>
    <t>330822908000000415</t>
  </si>
  <si>
    <t>3P</t>
  </si>
  <si>
    <t>330800109095</t>
  </si>
  <si>
    <t>48V-150A(30A模块)-60</t>
  </si>
  <si>
    <t>开化双林</t>
  </si>
  <si>
    <t>330824908000000547</t>
  </si>
  <si>
    <t>330800320706</t>
  </si>
  <si>
    <t>普通空调壁挂</t>
  </si>
  <si>
    <t>2P单冷单相整机</t>
  </si>
  <si>
    <t>开化林山乡-2</t>
  </si>
  <si>
    <t>330824908000000079</t>
  </si>
  <si>
    <t>2P</t>
  </si>
  <si>
    <t>330800301102</t>
  </si>
  <si>
    <t>KF-72LW</t>
  </si>
  <si>
    <t>开化齐溪上村</t>
  </si>
  <si>
    <t>330824908000000155</t>
  </si>
  <si>
    <t>330800111697</t>
  </si>
  <si>
    <t>SPW-V253DHL5</t>
  </si>
  <si>
    <t>开化华村</t>
  </si>
  <si>
    <t>330824908000000403</t>
  </si>
  <si>
    <t>330800332945</t>
  </si>
  <si>
    <t>开化长征</t>
  </si>
  <si>
    <t>330824908000000619</t>
  </si>
  <si>
    <t>330800111811</t>
  </si>
  <si>
    <t>KF-72L-17Y2</t>
  </si>
  <si>
    <t>开化工业园区茶场新区</t>
  </si>
  <si>
    <t>330824908000000482</t>
  </si>
  <si>
    <t>330800126709</t>
  </si>
  <si>
    <t>开化裴口</t>
  </si>
  <si>
    <t>330824908000000466</t>
  </si>
  <si>
    <t>330800123672</t>
  </si>
  <si>
    <t>CS-C2717FWY2</t>
  </si>
  <si>
    <t>开化虹桥</t>
  </si>
  <si>
    <t>330824908000000512</t>
  </si>
  <si>
    <t>330800123570</t>
  </si>
  <si>
    <t>华埠杨村C网基站分体空调系统-室内机</t>
  </si>
  <si>
    <t>kf-75w-stk-n3</t>
  </si>
  <si>
    <t>开化封家杨村</t>
  </si>
  <si>
    <t>330824908000000007</t>
  </si>
  <si>
    <t>330800104735</t>
  </si>
  <si>
    <t>48V-600A(50A模块)-150</t>
  </si>
  <si>
    <t>龙游十里铺</t>
  </si>
  <si>
    <t>330825908000000652</t>
  </si>
  <si>
    <t>330800104789</t>
  </si>
  <si>
    <t>XL-3</t>
  </si>
  <si>
    <t>330800112286</t>
  </si>
  <si>
    <t>330800114111</t>
  </si>
  <si>
    <t>VH40TA385M</t>
  </si>
  <si>
    <t>330800329000</t>
  </si>
  <si>
    <t>扩容资产</t>
  </si>
  <si>
    <t>RRU安装架室内RRU安装架</t>
  </si>
  <si>
    <t>330800331669</t>
  </si>
  <si>
    <t>监控传感器智能门禁配套物资电源转换模块</t>
  </si>
  <si>
    <t>电源转换模块</t>
  </si>
  <si>
    <t>330800101889</t>
  </si>
  <si>
    <t>整流设备-组合开关电源</t>
  </si>
  <si>
    <t>48V-300A(50A模块)-100A</t>
  </si>
  <si>
    <t>衢州西立交</t>
  </si>
  <si>
    <t>330802908000000982</t>
  </si>
  <si>
    <t>330800105201</t>
  </si>
  <si>
    <t>hzld-1-4</t>
  </si>
  <si>
    <t>330800114953</t>
  </si>
  <si>
    <t>DPJ-380-63A</t>
  </si>
  <si>
    <t>330800119398</t>
  </si>
  <si>
    <t>其它电源设备-过压保护器（浪涌抑制器）</t>
  </si>
  <si>
    <t>浪涌抑制器</t>
  </si>
  <si>
    <t>爱劳DSOP-I爱劳</t>
  </si>
  <si>
    <t>330800126466</t>
  </si>
  <si>
    <t>变换器-逆变器</t>
  </si>
  <si>
    <t>500VA</t>
  </si>
  <si>
    <t>330800335917</t>
  </si>
  <si>
    <t>普通空调基站智能空调控制器</t>
  </si>
  <si>
    <t>330800336087</t>
  </si>
  <si>
    <t>霍尔传感器电流型输入100A/输出4-20mA</t>
  </si>
  <si>
    <t>330800336119</t>
  </si>
  <si>
    <t>智能空调控制器</t>
  </si>
  <si>
    <t>330800110624</t>
  </si>
  <si>
    <t>衢州菁才中学-2</t>
  </si>
  <si>
    <t>330802908000000871</t>
  </si>
  <si>
    <t>330800114893</t>
  </si>
  <si>
    <t>330800119723</t>
  </si>
  <si>
    <t>菁才中学C网基站X01-直流供电系统-组合开关电源屏</t>
  </si>
  <si>
    <t>MCS3000D-48-50</t>
  </si>
  <si>
    <t>330800123555</t>
  </si>
  <si>
    <t>菁才中学C网基站X01-分体空调系统-室内机</t>
  </si>
  <si>
    <t>KF-75LW</t>
  </si>
  <si>
    <t>330800336058</t>
  </si>
  <si>
    <t>直流计量</t>
  </si>
  <si>
    <t>330800336109</t>
  </si>
  <si>
    <t>330800342768</t>
  </si>
  <si>
    <t>室内走线架600mm室内走线架</t>
  </si>
  <si>
    <t>室内走线架</t>
  </si>
  <si>
    <t>330800106004</t>
  </si>
  <si>
    <t>48V-300A(50A模块)150</t>
  </si>
  <si>
    <t>衢州喜悦宾馆</t>
  </si>
  <si>
    <t>330802908000000017</t>
  </si>
  <si>
    <t>330800337276</t>
  </si>
  <si>
    <t>衢州柏丽大酒店</t>
  </si>
  <si>
    <t>330802908000000533</t>
  </si>
  <si>
    <t>330800338831</t>
  </si>
  <si>
    <t>衢州后川村</t>
  </si>
  <si>
    <t>330802908000000046</t>
  </si>
  <si>
    <t>无卡片资产</t>
  </si>
  <si>
    <t>无*灭火器**1.5*无**无**待废旧</t>
  </si>
  <si>
    <t>批次</t>
  </si>
  <si>
    <t>资产原值</t>
  </si>
  <si>
    <t>资产净值</t>
  </si>
  <si>
    <t>宁波铁塔党委会纪要〔2018〕第 5 期</t>
  </si>
  <si>
    <t>330200151659</t>
  </si>
  <si>
    <t>分体空调</t>
  </si>
  <si>
    <t>PS-3JAKT-S</t>
  </si>
  <si>
    <t>上海三菱电机</t>
  </si>
  <si>
    <t>330206908000001040</t>
  </si>
  <si>
    <t>330200307938</t>
  </si>
  <si>
    <t>3P柜机</t>
  </si>
  <si>
    <t>330281908000000671</t>
  </si>
  <si>
    <t>宁波铁塔党委会纪要〔2018〕第 25 期</t>
  </si>
  <si>
    <t>330200303891</t>
  </si>
  <si>
    <t>330206010000000527</t>
  </si>
  <si>
    <t>330200304082</t>
  </si>
  <si>
    <t>330206908000000495</t>
  </si>
  <si>
    <t>330200307431</t>
  </si>
  <si>
    <t>330226908001900506</t>
  </si>
  <si>
    <t>330200307785</t>
  </si>
  <si>
    <t>330281010000000722</t>
  </si>
  <si>
    <t>330200309752</t>
  </si>
  <si>
    <t>330226908000000851</t>
  </si>
  <si>
    <t>宁波铁塔党委会纪要〔2018〕第 33 期</t>
  </si>
  <si>
    <t>330200109013</t>
  </si>
  <si>
    <t>通用空调</t>
  </si>
  <si>
    <t>KF-75LW-3R(G01)</t>
  </si>
  <si>
    <t>杭州振东暖通设备贸易有限公司</t>
  </si>
  <si>
    <t>330206908000000672</t>
  </si>
  <si>
    <t>330200121437</t>
  </si>
  <si>
    <t>KFR-75LW-3RF(G01)</t>
  </si>
  <si>
    <t>杭州振东暖通空调设备贸易</t>
  </si>
  <si>
    <t>330206908000000697</t>
  </si>
  <si>
    <t>330200132988</t>
  </si>
  <si>
    <t>FVY71DQV2CB</t>
  </si>
  <si>
    <t>宁波大众空调电器有限公司</t>
  </si>
  <si>
    <t>330205908000000148</t>
  </si>
  <si>
    <t>330200302831</t>
  </si>
  <si>
    <t>330205908000000475</t>
  </si>
  <si>
    <t>宁波铁塔党委会纪要〔2019〕第 21 期</t>
  </si>
  <si>
    <t>330200100538</t>
  </si>
  <si>
    <t>空调-普通空调</t>
  </si>
  <si>
    <t>DaikinFVY71LQVLB</t>
  </si>
  <si>
    <t>330205908000000030</t>
  </si>
  <si>
    <t>宁波铁塔党委会纪要〔2019〕第 26 期</t>
  </si>
  <si>
    <t>330200118522</t>
  </si>
  <si>
    <t>RF75W-L(S)</t>
  </si>
  <si>
    <t>上海三菱电机上菱空调机电器有限公司</t>
  </si>
  <si>
    <t>330205908000000471</t>
  </si>
  <si>
    <t>宁波铁塔党委会纪要〔2021〕第 24 期</t>
  </si>
  <si>
    <t>330200426746</t>
  </si>
  <si>
    <t>变压、稳压设备</t>
  </si>
  <si>
    <t>箱式变压器</t>
  </si>
  <si>
    <t>33028201000855</t>
  </si>
  <si>
    <t>宁波铁塔党委会纪要〔2022〕第 21 期</t>
  </si>
  <si>
    <t>330200328932</t>
  </si>
  <si>
    <t>基站空调壁挂</t>
  </si>
  <si>
    <t>330283908000000428</t>
  </si>
  <si>
    <t>330200328933</t>
  </si>
  <si>
    <t>宁波铁塔总经理办公会纪要〔2023〕第 66 期</t>
  </si>
  <si>
    <t>330200319387</t>
  </si>
  <si>
    <t>3P海信普通柜式空调</t>
  </si>
  <si>
    <t>海信（山东）空调有限公司</t>
  </si>
  <si>
    <t>33021200000291</t>
  </si>
  <si>
    <t>330200327975</t>
  </si>
  <si>
    <t>330225908000000558</t>
  </si>
  <si>
    <t>330200328562</t>
  </si>
  <si>
    <t>330206908000000848</t>
  </si>
  <si>
    <t>330200328620</t>
  </si>
  <si>
    <t>330226908000000742</t>
  </si>
  <si>
    <t>330200331975</t>
  </si>
  <si>
    <t>北京融和创科技有限公司</t>
  </si>
  <si>
    <t>33021201000897</t>
  </si>
  <si>
    <t>330200333218</t>
  </si>
  <si>
    <t>330225500000000065</t>
  </si>
  <si>
    <t>330200347297</t>
  </si>
  <si>
    <t>330211500000000153</t>
  </si>
  <si>
    <t>330200347775</t>
  </si>
  <si>
    <t>330211500000000140</t>
  </si>
  <si>
    <t>330200356432</t>
  </si>
  <si>
    <t>(北京融和创)-基站舒适空调3匹（柜式）（三相）-整机（单冷）</t>
  </si>
  <si>
    <t>330206500000000142</t>
  </si>
  <si>
    <t>330200364300</t>
  </si>
  <si>
    <t>330225500000000167</t>
  </si>
  <si>
    <t>宁波铁塔党委会纪要〔2023〕第23期</t>
  </si>
  <si>
    <t>330200360559</t>
  </si>
  <si>
    <t>330211908000000043</t>
  </si>
  <si>
    <t>总经理办公会纪要〔2024〕第 7 期</t>
  </si>
  <si>
    <t>330200378569</t>
  </si>
  <si>
    <t>330206908000000371</t>
  </si>
  <si>
    <t>330200384882</t>
  </si>
  <si>
    <t>330226908000000948</t>
  </si>
  <si>
    <t>330200386105</t>
  </si>
  <si>
    <t>330226908000000700</t>
  </si>
  <si>
    <t>330200398658</t>
  </si>
  <si>
    <t>330212908000001146</t>
  </si>
  <si>
    <t>330200413823</t>
  </si>
  <si>
    <t>330225908000000326</t>
  </si>
  <si>
    <t>总经理办公会纪要〔2024〕第 11 期</t>
  </si>
  <si>
    <t>330200100435</t>
  </si>
  <si>
    <t>KF-72LW-TSUS-N2</t>
  </si>
  <si>
    <t>330282908000001089</t>
  </si>
  <si>
    <t>330200100464</t>
  </si>
  <si>
    <t>33028300000151</t>
  </si>
  <si>
    <t>330200100465</t>
  </si>
  <si>
    <t>330226908000001177</t>
  </si>
  <si>
    <t>330200100491</t>
  </si>
  <si>
    <t>330282908000001397</t>
  </si>
  <si>
    <t>330200100663</t>
  </si>
  <si>
    <t>RF73W-LD(S)</t>
  </si>
  <si>
    <t>330282908000000821</t>
  </si>
  <si>
    <t>330200100812</t>
  </si>
  <si>
    <t>LF75WGT</t>
  </si>
  <si>
    <t>三菱重工海尔空调机有限公司</t>
  </si>
  <si>
    <t>330282908000000134</t>
  </si>
  <si>
    <t>330200100824</t>
  </si>
  <si>
    <t>智能通风系统</t>
  </si>
  <si>
    <t>SJF-20GB</t>
  </si>
  <si>
    <t>湖州世纪风科技</t>
  </si>
  <si>
    <t>330226908000000308</t>
  </si>
  <si>
    <t>330200101878</t>
  </si>
  <si>
    <t>330226908000001081</t>
  </si>
  <si>
    <t>330200101938</t>
  </si>
  <si>
    <t>FVY71LQVLB</t>
  </si>
  <si>
    <t>330206908000000968</t>
  </si>
  <si>
    <t>330200101939</t>
  </si>
  <si>
    <t>FVY71DQV2C-RY71DQY3C</t>
  </si>
  <si>
    <t>海业大金</t>
  </si>
  <si>
    <t>330200102017</t>
  </si>
  <si>
    <t>KF-72LW-HV10S(5)</t>
  </si>
  <si>
    <t>广州华凌空调设备有限公司</t>
  </si>
  <si>
    <t>330281908000000295</t>
  </si>
  <si>
    <t>330200109104</t>
  </si>
  <si>
    <t>三菱重工海尔空调有限公司</t>
  </si>
  <si>
    <t>330226908000000657</t>
  </si>
  <si>
    <t>330200109184</t>
  </si>
  <si>
    <t>FTX45GV2P</t>
  </si>
  <si>
    <t>上海大金</t>
  </si>
  <si>
    <t>330282908000000365</t>
  </si>
  <si>
    <t>330200109293</t>
  </si>
  <si>
    <t>KF-52GW</t>
  </si>
  <si>
    <t>330283908000000396</t>
  </si>
  <si>
    <t>330200117889</t>
  </si>
  <si>
    <t>KF-72L-HV10S(5)</t>
  </si>
  <si>
    <t>330212908000001801</t>
  </si>
  <si>
    <t>330200119341</t>
  </si>
  <si>
    <t>330226908000000257</t>
  </si>
  <si>
    <t>330200119376</t>
  </si>
  <si>
    <t>330212908000001429</t>
  </si>
  <si>
    <t>330200120771</t>
  </si>
  <si>
    <t>大金(中国)投资有限公司</t>
  </si>
  <si>
    <t>330225908000000244</t>
  </si>
  <si>
    <t>330200120823</t>
  </si>
  <si>
    <t>KF-50GW-TK-N3</t>
  </si>
  <si>
    <t>330212908000000762</t>
  </si>
  <si>
    <t>330200120915</t>
  </si>
  <si>
    <t>330282908000001384</t>
  </si>
  <si>
    <t>330200120932</t>
  </si>
  <si>
    <t>奉化木吉岭C网Z01-01分体式</t>
  </si>
  <si>
    <t>PS-20JAKT-S</t>
  </si>
  <si>
    <t>330283908000001087</t>
  </si>
  <si>
    <t>330200120933</t>
  </si>
  <si>
    <t>奉化木吉岭C网Z01-02分体式</t>
  </si>
  <si>
    <t>330200125984</t>
  </si>
  <si>
    <t>330226908000000752</t>
  </si>
  <si>
    <t>330200126017</t>
  </si>
  <si>
    <t>330281908000000365</t>
  </si>
  <si>
    <t>330200126114</t>
  </si>
  <si>
    <t>三洋电机(中国)有限公司</t>
  </si>
  <si>
    <t>330283908000000038</t>
  </si>
  <si>
    <t>330200132139</t>
  </si>
  <si>
    <t>RF73WDT</t>
  </si>
  <si>
    <t>330212010000001323</t>
  </si>
  <si>
    <t>330200132192</t>
  </si>
  <si>
    <t>330282908000000468</t>
  </si>
  <si>
    <t>330200132193</t>
  </si>
  <si>
    <t>KFR-75LW-3RF</t>
  </si>
  <si>
    <t>广州科龙</t>
  </si>
  <si>
    <t>330200132239</t>
  </si>
  <si>
    <t>330226010000000799</t>
  </si>
  <si>
    <t>330200132921</t>
  </si>
  <si>
    <t>KF-75LW-STK-N3(K12)</t>
  </si>
  <si>
    <t>330200132991</t>
  </si>
  <si>
    <t>室内机</t>
  </si>
  <si>
    <t>LF72W-L（PS-4JAKT-S）</t>
  </si>
  <si>
    <t>330211908000000588</t>
  </si>
  <si>
    <t>330200133357</t>
  </si>
  <si>
    <t>330212908000001524</t>
  </si>
  <si>
    <t>330200134025</t>
  </si>
  <si>
    <t>330225908000000325</t>
  </si>
  <si>
    <t>330200134051</t>
  </si>
  <si>
    <t>330226908000000392</t>
  </si>
  <si>
    <t>330200134748</t>
  </si>
  <si>
    <t>330204908000000214</t>
  </si>
  <si>
    <t>330200134755</t>
  </si>
  <si>
    <t>宁波市铭志机电设备有限公司</t>
  </si>
  <si>
    <t>330283908000000655</t>
  </si>
  <si>
    <t>330200134756</t>
  </si>
  <si>
    <t>330200136949</t>
  </si>
  <si>
    <t>330282908000001486</t>
  </si>
  <si>
    <t>330200137060</t>
  </si>
  <si>
    <t>330282010000001087</t>
  </si>
  <si>
    <t>330200137976</t>
  </si>
  <si>
    <t>330283908000000163</t>
  </si>
  <si>
    <t>330200144441</t>
  </si>
  <si>
    <t>330211908000000147</t>
  </si>
  <si>
    <t>330200145457</t>
  </si>
  <si>
    <t>330283908000000543</t>
  </si>
  <si>
    <t>330200145476</t>
  </si>
  <si>
    <t>三菱</t>
  </si>
  <si>
    <t>330212908000000151</t>
  </si>
  <si>
    <t>330200147280</t>
  </si>
  <si>
    <t>330283908000000288</t>
  </si>
  <si>
    <t>330200147283</t>
  </si>
  <si>
    <t>330283908000000423</t>
  </si>
  <si>
    <t>330200150465</t>
  </si>
  <si>
    <t>330283908000000124</t>
  </si>
  <si>
    <t>330200151063</t>
  </si>
  <si>
    <t>330205908000000149</t>
  </si>
  <si>
    <t>330200151064</t>
  </si>
  <si>
    <t>330200151167</t>
  </si>
  <si>
    <t>330206908000000595</t>
  </si>
  <si>
    <t>330200151365</t>
  </si>
  <si>
    <t>330282908000001615</t>
  </si>
  <si>
    <t>330200151378</t>
  </si>
  <si>
    <t>奉船厂宿舍Z01-02分体式</t>
  </si>
  <si>
    <t>330283908000001025</t>
  </si>
  <si>
    <t>330200151379</t>
  </si>
  <si>
    <t>奉船厂宿舍Z01-01分体式</t>
  </si>
  <si>
    <t>330200151472</t>
  </si>
  <si>
    <t>KF-72LW-HV10S</t>
  </si>
  <si>
    <t>330281908000000729</t>
  </si>
  <si>
    <t>330200151639</t>
  </si>
  <si>
    <t>KF-72LW-JH1SN(R2)</t>
  </si>
  <si>
    <t>330200151652</t>
  </si>
  <si>
    <t>FVY1DQV2CB</t>
  </si>
  <si>
    <t>330206908000000932</t>
  </si>
  <si>
    <t>330200151653</t>
  </si>
  <si>
    <t>FTXD50FV2C-RXD50CMVMC</t>
  </si>
  <si>
    <t>330200151654</t>
  </si>
  <si>
    <t>LF72W-L(S)A</t>
  </si>
  <si>
    <t>330200152299</t>
  </si>
  <si>
    <t>330200153621</t>
  </si>
  <si>
    <t>330225908000000476</t>
  </si>
  <si>
    <t>330200153762</t>
  </si>
  <si>
    <t>330225908000000194</t>
  </si>
  <si>
    <t>330200303764</t>
  </si>
  <si>
    <t>33020501000290</t>
  </si>
  <si>
    <t>330200304239</t>
  </si>
  <si>
    <t>三相普通</t>
  </si>
  <si>
    <t>330206908000001053</t>
  </si>
  <si>
    <t>330200304258</t>
  </si>
  <si>
    <t>KF-75L-SUT-N2</t>
  </si>
  <si>
    <t>330206908000000903</t>
  </si>
  <si>
    <t>330200306782</t>
  </si>
  <si>
    <t>330225908000000823</t>
  </si>
  <si>
    <t>330200307192</t>
  </si>
  <si>
    <t>330226908000000751</t>
  </si>
  <si>
    <t>330200307357</t>
  </si>
  <si>
    <t>330226908000001038</t>
  </si>
  <si>
    <t>330200307848</t>
  </si>
  <si>
    <t>330281908000000739</t>
  </si>
  <si>
    <t>330200309144</t>
  </si>
  <si>
    <t>330283908000000093</t>
  </si>
  <si>
    <t>330200309245</t>
  </si>
  <si>
    <t>33028201000884</t>
  </si>
  <si>
    <t>330200309849</t>
  </si>
  <si>
    <t>330205908000000357</t>
  </si>
  <si>
    <t>330200310259</t>
  </si>
  <si>
    <t>33028201000900</t>
  </si>
  <si>
    <t>330200320660</t>
  </si>
  <si>
    <t>普通柜式空调</t>
  </si>
  <si>
    <t>3P 三相柜式（单冷）</t>
  </si>
  <si>
    <t>330206500000000013</t>
  </si>
  <si>
    <t>330200325457</t>
  </si>
  <si>
    <t>(北京融和创)-空调及空调零部件-空调</t>
  </si>
  <si>
    <t>33020501000280</t>
  </si>
  <si>
    <t>330200327541</t>
  </si>
  <si>
    <t>330211908000000456</t>
  </si>
  <si>
    <t>330200327651</t>
  </si>
  <si>
    <t>330211908000000331</t>
  </si>
  <si>
    <t>330200329381</t>
  </si>
  <si>
    <t>330281500000000052</t>
  </si>
  <si>
    <t>330200330889</t>
  </si>
  <si>
    <t>33021201000830</t>
  </si>
  <si>
    <t>330200332080</t>
  </si>
  <si>
    <t>3P三相柜式（单冷）</t>
  </si>
  <si>
    <t>33021201000121</t>
  </si>
  <si>
    <t>330200333153</t>
  </si>
  <si>
    <t>33020501000099</t>
  </si>
  <si>
    <t>330200336863</t>
  </si>
  <si>
    <t>5000W</t>
  </si>
  <si>
    <t>330205908000000259</t>
  </si>
  <si>
    <t>330200339133</t>
  </si>
  <si>
    <t>330212500000000420</t>
  </si>
  <si>
    <t>330200343774</t>
  </si>
  <si>
    <t>33028300000285</t>
  </si>
  <si>
    <t>330200353070</t>
  </si>
  <si>
    <t>330211908000000415</t>
  </si>
  <si>
    <t>总经理办公会纪要〔2024〕第 17 期</t>
  </si>
  <si>
    <t>330200108778</t>
  </si>
  <si>
    <t>48V-600A(30A模块)-90</t>
  </si>
  <si>
    <t>杭州中恒电气股份有限公司</t>
  </si>
  <si>
    <t>330205908000000426</t>
  </si>
  <si>
    <t>330200144846</t>
  </si>
  <si>
    <t>交流配电设备</t>
  </si>
  <si>
    <t>DPJ-380V-100A-X-S</t>
  </si>
  <si>
    <t>宁波隆兴电信设备制造有限公司</t>
  </si>
  <si>
    <t>330200323443</t>
  </si>
  <si>
    <t>室外设备柜</t>
  </si>
  <si>
    <t>类型2制冷方式为自然风冷-直流，双面单开门</t>
  </si>
  <si>
    <t>金华中兴通信技术有限公司</t>
  </si>
  <si>
    <t>33021100000147</t>
  </si>
  <si>
    <t>330200323444</t>
  </si>
  <si>
    <t>330200323445</t>
  </si>
  <si>
    <t>330200323448</t>
  </si>
  <si>
    <t>室外标准机柜</t>
  </si>
  <si>
    <t>类型4（开关电源为三相,制冷方式为自然风冷-直流，双面单开门）</t>
  </si>
  <si>
    <t>330200323450</t>
  </si>
  <si>
    <t>330200331333</t>
  </si>
  <si>
    <t>(杭州中恒)-开关电源及电源模块-开关电源</t>
  </si>
  <si>
    <t>嵌入式开关电源63A/2P*1（室外标准机柜用）</t>
  </si>
  <si>
    <t>330200331334</t>
  </si>
  <si>
    <t>330200331335</t>
  </si>
  <si>
    <t>(杭州中恒)-户外一体化电源-户外一体化电源</t>
  </si>
  <si>
    <t>一体化电源柜</t>
  </si>
  <si>
    <t>—48V/200A(32A/3P*2预留4套BBU安装空间自然风冷)</t>
  </si>
  <si>
    <t>330200342386</t>
  </si>
  <si>
    <t>(宁波曲成)-配电箱-交流配电箱</t>
  </si>
  <si>
    <t>壁挂式380V/100A内置100KASPD（2路输入）</t>
  </si>
  <si>
    <t>宁波曲成电子科技有限公司</t>
  </si>
  <si>
    <t>330200342387</t>
  </si>
  <si>
    <t>壁挂式220V/63A内置100KASPD（2路输入）</t>
  </si>
  <si>
    <t>330200360796</t>
  </si>
  <si>
    <t>主设备室外型成套设备双柜配置模型（不含烟感及红外）</t>
  </si>
  <si>
    <t>330212908000000764</t>
  </si>
  <si>
    <t>330200360941</t>
  </si>
  <si>
    <t>主设备室外型成套设备</t>
  </si>
  <si>
    <t>330204500000000017</t>
  </si>
  <si>
    <t>330200371018</t>
  </si>
  <si>
    <t>33021201000876</t>
  </si>
  <si>
    <t>330200371545</t>
  </si>
  <si>
    <t>主设备室内型成套设备双柜配置模型</t>
  </si>
  <si>
    <t>330204908000000157</t>
  </si>
  <si>
    <t>330200391493</t>
  </si>
  <si>
    <t>通用配件电表箱250mm*400mm*140mm</t>
  </si>
  <si>
    <t>330200403752</t>
  </si>
  <si>
    <t>双柜配置模型（不含烟感及红外）</t>
  </si>
  <si>
    <t>广州邦讯信息系统有限公司</t>
  </si>
  <si>
    <t>330226908000000923</t>
  </si>
  <si>
    <t>330200419862</t>
  </si>
  <si>
    <t>330282500000001918</t>
  </si>
  <si>
    <t>330200423014</t>
  </si>
  <si>
    <t>通用配件断路器带漏电保护器开关380V/63A(带自动吸合)</t>
  </si>
  <si>
    <t>绍兴市分公司党委2023年第36次党委会会议纪要</t>
  </si>
  <si>
    <t>330600113484</t>
  </si>
  <si>
    <t>NXK1</t>
  </si>
  <si>
    <t>诸暨毛村</t>
  </si>
  <si>
    <t>330681908000000360</t>
  </si>
  <si>
    <t>330600110807</t>
  </si>
  <si>
    <t>KBP3-2-7WH（100A）</t>
  </si>
  <si>
    <t>诸暨黄家埠</t>
  </si>
  <si>
    <t>330681908000000066</t>
  </si>
  <si>
    <t>330600102280</t>
  </si>
  <si>
    <t>48V-600A(50A模块)-200A</t>
  </si>
  <si>
    <t>绍兴市绍兴县马鞍镇绍兴征海路东</t>
  </si>
  <si>
    <t>330600908000000405</t>
  </si>
  <si>
    <t>330600317047</t>
  </si>
  <si>
    <t>户外一体化电源</t>
  </si>
  <si>
    <t>电源机柜一体化电源柜100A-50A（总容量-实际容量）</t>
  </si>
  <si>
    <t>上虞滨海经二纬三</t>
  </si>
  <si>
    <t>330682500000000119</t>
  </si>
  <si>
    <t>330600102619</t>
  </si>
  <si>
    <t>330600113485</t>
  </si>
  <si>
    <t>PS48400-2C-50</t>
  </si>
  <si>
    <t>330600132270</t>
  </si>
  <si>
    <t>MSC-48-150-YLUA1</t>
  </si>
  <si>
    <t>诸暨青塔-2</t>
  </si>
  <si>
    <t>330681908000000073</t>
  </si>
  <si>
    <t>330600133154</t>
  </si>
  <si>
    <t>48V-150A(50A模块)-100</t>
  </si>
  <si>
    <t>绍兴市上虞市长塘镇桃园景</t>
  </si>
  <si>
    <t>330682700000123438</t>
  </si>
  <si>
    <t>330600113936</t>
  </si>
  <si>
    <t>48V-600A(50A模块)-150A</t>
  </si>
  <si>
    <t>绍兴市上虞市章镇花坎村</t>
  </si>
  <si>
    <t>330682908000000708</t>
  </si>
  <si>
    <t>330600110418</t>
  </si>
  <si>
    <t>48V-600A(50A模块)-100A</t>
  </si>
  <si>
    <t>绍兴市上虞市梁湖镇工业区西</t>
  </si>
  <si>
    <t>330682908000000716</t>
  </si>
  <si>
    <t>330600123678</t>
  </si>
  <si>
    <t>48V-400A(50A模块)-100</t>
  </si>
  <si>
    <t>上虞后龚</t>
  </si>
  <si>
    <t>330682908000000157</t>
  </si>
  <si>
    <t>330600314585</t>
  </si>
  <si>
    <t>组合式高频开关电源-48V/600A高效系统(50A高效模块)-150A</t>
  </si>
  <si>
    <t>新昌上任</t>
  </si>
  <si>
    <t>330624700000123896</t>
  </si>
  <si>
    <t>330600114459</t>
  </si>
  <si>
    <t>绍兴市绍兴县齐贤镇南岸头东</t>
  </si>
  <si>
    <t>330600908000000606</t>
  </si>
  <si>
    <t>330600112777</t>
  </si>
  <si>
    <t>绍兴市绍兴县安昌镇恒辉布业</t>
  </si>
  <si>
    <t>330600908000000674</t>
  </si>
  <si>
    <t>330600114569</t>
  </si>
  <si>
    <t>48-120A(30A模块)-60</t>
  </si>
  <si>
    <t>绍兴市新昌县回山镇贤辅</t>
  </si>
  <si>
    <t>330624908000000486</t>
  </si>
  <si>
    <t>330600129871</t>
  </si>
  <si>
    <t>48V-300A(50A模块)-150A</t>
  </si>
  <si>
    <t>绍兴市诸暨市枫桥镇枫桥全堂</t>
  </si>
  <si>
    <t>330681908000001068</t>
  </si>
  <si>
    <t>330600124481</t>
  </si>
  <si>
    <t>48V-450A(50A模块)-100A</t>
  </si>
  <si>
    <t>绍兴市绍兴县齐贤镇庄头西</t>
  </si>
  <si>
    <t>330600908000000430</t>
  </si>
  <si>
    <t>330600128410</t>
  </si>
  <si>
    <t>绍兴市新昌县儒岙镇大江</t>
  </si>
  <si>
    <t>330624908000000252</t>
  </si>
  <si>
    <t>330600115766</t>
  </si>
  <si>
    <t>RF73WGT</t>
  </si>
  <si>
    <t>绍兴市上虞市沥海镇滨海工业区北</t>
  </si>
  <si>
    <t>330682908000000459</t>
  </si>
  <si>
    <t>330600116336</t>
  </si>
  <si>
    <t>绍兴市新昌县七星街道黄坑</t>
  </si>
  <si>
    <t>330624908000000323</t>
  </si>
  <si>
    <t>330600127610</t>
  </si>
  <si>
    <t>新昌城关新详建筑副食品市场</t>
  </si>
  <si>
    <t>330624908000000333</t>
  </si>
  <si>
    <t>330600114898</t>
  </si>
  <si>
    <t>绍兴城北龙洲花园</t>
  </si>
  <si>
    <t>330602908000000923</t>
  </si>
  <si>
    <t>330600115758</t>
  </si>
  <si>
    <t>LF75WDT</t>
  </si>
  <si>
    <t>绍兴市上虞市盖北镇杭州湾工业区宿舍楼</t>
  </si>
  <si>
    <t>330682908000000355</t>
  </si>
  <si>
    <t>330600135727</t>
  </si>
  <si>
    <t>绍兴君悦大酒店-2</t>
  </si>
  <si>
    <t>330602908000000223</t>
  </si>
  <si>
    <t>330600116442</t>
  </si>
  <si>
    <t>绍兴市绍兴县齐贤镇前进西</t>
  </si>
  <si>
    <t>330600908000000527</t>
  </si>
  <si>
    <t>330600115631</t>
  </si>
  <si>
    <t>绍兴市越城区稽山街道城东京东方北</t>
  </si>
  <si>
    <t>330602908000000666</t>
  </si>
  <si>
    <t>330600314104</t>
  </si>
  <si>
    <t>绍兴钱清墅后</t>
  </si>
  <si>
    <t>33062101000117</t>
  </si>
  <si>
    <t>330600116491</t>
  </si>
  <si>
    <t>绍兴市新昌县城南乡企石</t>
  </si>
  <si>
    <t>330624908000000457</t>
  </si>
  <si>
    <t>330600128438</t>
  </si>
  <si>
    <t>绍兴市新昌县城关镇青林寺</t>
  </si>
  <si>
    <t>330624908000000301</t>
  </si>
  <si>
    <t>330600106664</t>
  </si>
  <si>
    <t>绍兴市新昌县梅渚镇山泊</t>
  </si>
  <si>
    <t>330624908000000198</t>
  </si>
  <si>
    <t>330600135799</t>
  </si>
  <si>
    <t>SPW-V254DH5</t>
  </si>
  <si>
    <t>新昌建斋</t>
  </si>
  <si>
    <t>330624908000000782</t>
  </si>
  <si>
    <t>330600115894</t>
  </si>
  <si>
    <t>KF-72LW-JH1SM(R2)（3匹）7.5KW</t>
  </si>
  <si>
    <t>上虞丰惠镇小学</t>
  </si>
  <si>
    <t>330682908000000161</t>
  </si>
  <si>
    <t>330600115526</t>
  </si>
  <si>
    <t>LE75WGT-LFC75WGT</t>
  </si>
  <si>
    <t>新昌胡衣</t>
  </si>
  <si>
    <t>330624908000000122</t>
  </si>
  <si>
    <t>绍兴市分公司党委2023年第29次党委会会议纪要</t>
  </si>
  <si>
    <t>330600127778</t>
  </si>
  <si>
    <t>嵊州城关任家湾</t>
  </si>
  <si>
    <t>330683908000001042</t>
  </si>
  <si>
    <t>330600106925</t>
  </si>
  <si>
    <t>绍兴市新昌县七星街道城南中学</t>
  </si>
  <si>
    <t>330624908000000334</t>
  </si>
  <si>
    <t>330600128525</t>
  </si>
  <si>
    <t>绍兴市诸暨市陶朱街道芦溪</t>
  </si>
  <si>
    <t>330681908000000758</t>
  </si>
  <si>
    <t>330600107355</t>
  </si>
  <si>
    <t>绍兴市嵊州市黄泽镇黄泽东山王</t>
  </si>
  <si>
    <t>330683908000000183</t>
  </si>
  <si>
    <t>330600127496</t>
  </si>
  <si>
    <t>绍兴市新昌县小将镇方口</t>
  </si>
  <si>
    <t>330624908000000258</t>
  </si>
  <si>
    <t>330600107333</t>
  </si>
  <si>
    <t>绍兴市嵊州市剡湖街道碑山</t>
  </si>
  <si>
    <t>330683908000000592</t>
  </si>
  <si>
    <t>330600135685</t>
  </si>
  <si>
    <t>绍兴市诸暨市店口镇店口大坞</t>
  </si>
  <si>
    <t>330681908000000526</t>
  </si>
  <si>
    <t>330600106909</t>
  </si>
  <si>
    <t>KF-72LW-JH1SN</t>
  </si>
  <si>
    <t>绍兴市诸暨市璜山镇璜山外坟庵</t>
  </si>
  <si>
    <t>330681908000000410</t>
  </si>
  <si>
    <t>330600372115</t>
  </si>
  <si>
    <t>绍兴邮电技校</t>
  </si>
  <si>
    <t>330602908000001147</t>
  </si>
  <si>
    <t>330600304674</t>
  </si>
  <si>
    <t>直流配电设备</t>
  </si>
  <si>
    <t>壁挂式直流分配箱</t>
  </si>
  <si>
    <t>330600303587</t>
  </si>
  <si>
    <t>330600368789</t>
  </si>
  <si>
    <t>低压智能电表三相四路</t>
  </si>
  <si>
    <t>上虞妇保医院-2</t>
  </si>
  <si>
    <t>330682908000001108</t>
  </si>
  <si>
    <t>330600340513</t>
  </si>
  <si>
    <t>330600336337</t>
  </si>
  <si>
    <t>330600133127</t>
  </si>
  <si>
    <t>绍兴项里</t>
  </si>
  <si>
    <t>330600908000001109</t>
  </si>
  <si>
    <t>330600129332</t>
  </si>
  <si>
    <t>嵊州城关下林</t>
  </si>
  <si>
    <t>330683908000000987</t>
  </si>
  <si>
    <t>330600129333</t>
  </si>
  <si>
    <t>48V-120A(30A模块)-60</t>
  </si>
  <si>
    <t>330600369169</t>
  </si>
  <si>
    <t>330600364618</t>
  </si>
  <si>
    <t>新昌城关大塘坑</t>
  </si>
  <si>
    <t>330624908000000261</t>
  </si>
  <si>
    <t>330600381978</t>
  </si>
  <si>
    <t>绍兴市绍兴县湖塘街道埠头村</t>
  </si>
  <si>
    <t>330600908000000800</t>
  </si>
  <si>
    <t>330600379658</t>
  </si>
  <si>
    <t>330600375619</t>
  </si>
  <si>
    <t>绍兴镜湖曲屯家园NR</t>
  </si>
  <si>
    <t>330602500010002152</t>
  </si>
  <si>
    <t>绍兴市分公司党委2023年第21次党委会会议纪要</t>
  </si>
  <si>
    <t>330600337993</t>
  </si>
  <si>
    <t>330600338073</t>
  </si>
  <si>
    <t>柯桥柯桥余枝东</t>
  </si>
  <si>
    <t>330621500000000154</t>
  </si>
  <si>
    <t>330600333209</t>
  </si>
  <si>
    <t>330600343326</t>
  </si>
  <si>
    <t>330600342214</t>
  </si>
  <si>
    <t>330600342136</t>
  </si>
  <si>
    <t>330600354906</t>
  </si>
  <si>
    <t>霍尔传感器电流型输入200A/输出4-20mA</t>
  </si>
  <si>
    <t>330600343465</t>
  </si>
  <si>
    <t>330600324124</t>
  </si>
  <si>
    <t>48V/600A高效系统(50A高效模块)150A</t>
  </si>
  <si>
    <t>绍兴市上虞市道墟镇道墟屯南</t>
  </si>
  <si>
    <t>330602908000000547</t>
  </si>
  <si>
    <t>330600335589</t>
  </si>
  <si>
    <t>诸暨枫桥尚义坞</t>
  </si>
  <si>
    <t>330681700000123514</t>
  </si>
  <si>
    <t>330600105656</t>
  </si>
  <si>
    <t>绍兴马鞍</t>
  </si>
  <si>
    <t>330600908000000042</t>
  </si>
  <si>
    <t>330600129818</t>
  </si>
  <si>
    <t>绍兴城西鉴湖村</t>
  </si>
  <si>
    <t>330602908000000702</t>
  </si>
  <si>
    <t>330600123736</t>
  </si>
  <si>
    <t>IMPS81013(150A)</t>
  </si>
  <si>
    <t>绍兴五峰寺隧道西RRU</t>
  </si>
  <si>
    <t>330600908000000093</t>
  </si>
  <si>
    <t>330600112968</t>
  </si>
  <si>
    <t>48V-600A(50A模块)-100</t>
  </si>
  <si>
    <t>上虞章镇秀峰寺</t>
  </si>
  <si>
    <t>330682908000000057</t>
  </si>
  <si>
    <t>330600105993</t>
  </si>
  <si>
    <t>绍兴马鞍柯联</t>
  </si>
  <si>
    <t>330602908000000004</t>
  </si>
  <si>
    <t>330600111150</t>
  </si>
  <si>
    <t>绍兴市诸暨市街亭镇街亭琴山</t>
  </si>
  <si>
    <t>330681908000000634</t>
  </si>
  <si>
    <t>330600316973</t>
  </si>
  <si>
    <t>嵌入式开关电源32A/3P*1（室外标准机柜用）</t>
  </si>
  <si>
    <t>绍兴中专宿舍楼</t>
  </si>
  <si>
    <t>330602500000001797</t>
  </si>
  <si>
    <t>330600124633</t>
  </si>
  <si>
    <t>48V-450A(50A模块)200A</t>
  </si>
  <si>
    <t>绍兴市诸暨市应店街镇五堡畈</t>
  </si>
  <si>
    <t>330681908000000809</t>
  </si>
  <si>
    <t>330600308009</t>
  </si>
  <si>
    <t>壁挂式开关电源32A/3P*1</t>
  </si>
  <si>
    <t>诸暨海亮教育园室内分布</t>
  </si>
  <si>
    <t>33068100000333</t>
  </si>
  <si>
    <t>330600103112</t>
  </si>
  <si>
    <t>PS48400-2C-50-艾默生</t>
  </si>
  <si>
    <t>诸暨中赵</t>
  </si>
  <si>
    <t>330681908000000002</t>
  </si>
  <si>
    <t>330600112458</t>
  </si>
  <si>
    <t>诸暨五泉庵-2</t>
  </si>
  <si>
    <t>330681908000001488</t>
  </si>
  <si>
    <t>330600102355</t>
  </si>
  <si>
    <t>绍兴市诸暨市里浦镇陶姚</t>
  </si>
  <si>
    <t>330681908000000529</t>
  </si>
  <si>
    <t>绍兴市分公司党委2023年第34次党委会会议纪要</t>
  </si>
  <si>
    <t>330600125069</t>
  </si>
  <si>
    <t>48V-600A(50A模块)-300A</t>
  </si>
  <si>
    <t>绍兴市诸暨市大唐镇大唐张淮</t>
  </si>
  <si>
    <t>330681908000000514</t>
  </si>
  <si>
    <t>330600107754</t>
  </si>
  <si>
    <t>绍兴市越城区稽东镇埂头</t>
  </si>
  <si>
    <t>330602908000000659</t>
  </si>
  <si>
    <t>330600105712</t>
  </si>
  <si>
    <t>绍兴市诸暨市安华镇安华湖头</t>
  </si>
  <si>
    <t>330681908000000462</t>
  </si>
  <si>
    <t>330600102931</t>
  </si>
  <si>
    <t>绍兴市诸暨市陈宅镇陈宅迪宅坞</t>
  </si>
  <si>
    <t>330681908000000629</t>
  </si>
  <si>
    <t>330600317350</t>
  </si>
  <si>
    <t>诸暨赵家后京村</t>
  </si>
  <si>
    <t>330681500000000198</t>
  </si>
  <si>
    <t>330600318658</t>
  </si>
  <si>
    <t>绍兴市越城区富盛镇陈公茶场东</t>
  </si>
  <si>
    <t>330602908000000620</t>
  </si>
  <si>
    <t>330600110612</t>
  </si>
  <si>
    <t>MCS3000D-48-50-400A(400A)</t>
  </si>
  <si>
    <t>绍兴城西北海综合市场</t>
  </si>
  <si>
    <t>330602500000000001</t>
  </si>
  <si>
    <t>330600106080</t>
  </si>
  <si>
    <t>48V-300A(50A模块)-200A</t>
  </si>
  <si>
    <t>绍兴市上虞市下管镇下管上周庙</t>
  </si>
  <si>
    <t>330682908000000682</t>
  </si>
  <si>
    <t>330600329554</t>
  </si>
  <si>
    <t>普通模块50A</t>
  </si>
  <si>
    <t>绍兴市越城区东湖镇独树</t>
  </si>
  <si>
    <t>330602908000000581</t>
  </si>
  <si>
    <t>330600107705</t>
  </si>
  <si>
    <t>绍兴市诸暨市斯宅乡东白湖东白山</t>
  </si>
  <si>
    <t>330681908000000894</t>
  </si>
  <si>
    <t>330600114087</t>
  </si>
  <si>
    <t>绍兴市绍兴县柯桥街道湖塘傅家坞</t>
  </si>
  <si>
    <t>330600908000000464</t>
  </si>
  <si>
    <t>330600113811</t>
  </si>
  <si>
    <t>绍兴市诸暨市次坞镇次坞上河</t>
  </si>
  <si>
    <t>330681908000000589</t>
  </si>
  <si>
    <t>330600123795</t>
  </si>
  <si>
    <t>绍兴市上虞市沥海镇滨海新港农场</t>
  </si>
  <si>
    <t>330682908000000754</t>
  </si>
  <si>
    <t>330600107658</t>
  </si>
  <si>
    <t>绍兴市越城区塔山街道纪委</t>
  </si>
  <si>
    <t>330602908000000956</t>
  </si>
  <si>
    <t>330600129592</t>
  </si>
  <si>
    <t>绍兴市越城区陶堰镇金墅</t>
  </si>
  <si>
    <t>330602908000000828</t>
  </si>
  <si>
    <t>330600110430</t>
  </si>
  <si>
    <t>绍兴市上虞市沥海镇滨海伟明</t>
  </si>
  <si>
    <t>330682908000000696</t>
  </si>
  <si>
    <t>330600129861</t>
  </si>
  <si>
    <t>绍兴市新昌县七星街道瑞和</t>
  </si>
  <si>
    <t>330624908000000193</t>
  </si>
  <si>
    <t>330600103688</t>
  </si>
  <si>
    <t>绍兴市诸暨市次坞镇大桥</t>
  </si>
  <si>
    <t>330681908000000975</t>
  </si>
  <si>
    <t>330600129265</t>
  </si>
  <si>
    <t>绍兴市诸暨市暨阳街道傅家</t>
  </si>
  <si>
    <t>330681908000000587</t>
  </si>
  <si>
    <t>330600123888</t>
  </si>
  <si>
    <t>绍兴市诸暨市阮市镇阮市包村</t>
  </si>
  <si>
    <t>330681908000000386</t>
  </si>
  <si>
    <t>330600124030</t>
  </si>
  <si>
    <t>48V-450A(50A模块)-150A</t>
  </si>
  <si>
    <t>绍兴市嵊州市长乐镇桥头</t>
  </si>
  <si>
    <t>330683908000000473</t>
  </si>
  <si>
    <t>330600129594</t>
  </si>
  <si>
    <t>绍兴市越城区陶堰镇西南湖</t>
  </si>
  <si>
    <t>330602908000000601</t>
  </si>
  <si>
    <t>330600321450</t>
  </si>
  <si>
    <t>绍兴市绍兴县马鞍镇滨海百利恒西</t>
  </si>
  <si>
    <t>330600908000000652</t>
  </si>
  <si>
    <t>330600129279</t>
  </si>
  <si>
    <t>绍兴市越城区皋埠镇皋埠经贸职业学院</t>
  </si>
  <si>
    <t>330602908000000987</t>
  </si>
  <si>
    <t>330600102278</t>
  </si>
  <si>
    <t>绍兴市绍兴县马鞍镇红旗闸</t>
  </si>
  <si>
    <t>330600908000000300</t>
  </si>
  <si>
    <t>330600329975</t>
  </si>
  <si>
    <t>上虞梁湖天香华庭北</t>
  </si>
  <si>
    <t>330682500000000247</t>
  </si>
  <si>
    <t>330600334886</t>
  </si>
  <si>
    <t>绍兴金鱼宾馆</t>
  </si>
  <si>
    <t>330602908000000122</t>
  </si>
  <si>
    <t>提供人</t>
  </si>
  <si>
    <t>总经理办公会纪要〔2024〕第12期</t>
  </si>
  <si>
    <t>330300301031</t>
  </si>
  <si>
    <t>3×16+1×10</t>
  </si>
  <si>
    <t>瑞安塘下路口</t>
  </si>
  <si>
    <t>330381908000001382</t>
  </si>
  <si>
    <t>王智淳</t>
  </si>
  <si>
    <t>第四批</t>
  </si>
  <si>
    <t>330300302205</t>
  </si>
  <si>
    <t>RVV22-3×25+1×16</t>
  </si>
  <si>
    <t>恒昌</t>
  </si>
  <si>
    <t>乐清白象横河</t>
  </si>
  <si>
    <t>330382908000000225</t>
  </si>
  <si>
    <t>总经理办公会纪要〔2023〕第 14 期</t>
  </si>
  <si>
    <t>330300373911</t>
  </si>
  <si>
    <t>壁挂式</t>
  </si>
  <si>
    <t>瑞安上望九三西</t>
  </si>
  <si>
    <t>33038101000170</t>
  </si>
  <si>
    <t>蔡煌湖</t>
  </si>
  <si>
    <t>总经理办公会纪要〔2024〕第 2 期</t>
  </si>
  <si>
    <t>330300382152</t>
  </si>
  <si>
    <t>中达</t>
  </si>
  <si>
    <t>瑞安马屿黄桥</t>
  </si>
  <si>
    <t>330381700000009661</t>
  </si>
  <si>
    <t>生产经营会纪要〔2023〕第3期</t>
  </si>
  <si>
    <t>330300387619</t>
  </si>
  <si>
    <t>电池合路器四端口电池合路器不带分客户组放电功能</t>
  </si>
  <si>
    <t>江苏奥亚</t>
  </si>
  <si>
    <t>苍南顶村</t>
  </si>
  <si>
    <t>330327908000001088</t>
  </si>
  <si>
    <t>330300446656</t>
  </si>
  <si>
    <t>电池合路器四端口电池合路器带分客户组放电功能</t>
  </si>
  <si>
    <t>瑞安瑞安马屿五甲西</t>
  </si>
  <si>
    <t>330381908000000434</t>
  </si>
  <si>
    <t>330300446704</t>
  </si>
  <si>
    <t>苍南渎浦-2</t>
  </si>
  <si>
    <t>330327908000001352</t>
  </si>
  <si>
    <t>温州铁塔党委会纪要〔2020〕第 7 期</t>
  </si>
  <si>
    <t>330300116644</t>
  </si>
  <si>
    <t>ZXM10-EISU</t>
  </si>
  <si>
    <t>温州灵昆达仕明</t>
  </si>
  <si>
    <t>330303908000000630</t>
  </si>
  <si>
    <t>330300125074</t>
  </si>
  <si>
    <t>中兴ZXM10-EISU（442×320×43.6）</t>
  </si>
  <si>
    <t>瑞安塘下凤胜村</t>
  </si>
  <si>
    <t>330381908000000896</t>
  </si>
  <si>
    <t>330300146630</t>
  </si>
  <si>
    <t>温州仰义永福寺</t>
  </si>
  <si>
    <t>330302908000000423</t>
  </si>
  <si>
    <t>330300309824</t>
  </si>
  <si>
    <t>ZXM10SISU-S</t>
  </si>
  <si>
    <t>乐清盐盆工业区安德利公司</t>
  </si>
  <si>
    <t>330300365951</t>
  </si>
  <si>
    <t>温州渡船头-2</t>
  </si>
  <si>
    <t>330302908000000152</t>
  </si>
  <si>
    <t>330300365952</t>
  </si>
  <si>
    <t>温州海坦大厦-2</t>
  </si>
  <si>
    <t>330302908000000019</t>
  </si>
  <si>
    <t>330300366388</t>
  </si>
  <si>
    <t>瑞安华瑞发电站</t>
  </si>
  <si>
    <t>330381908000001458</t>
  </si>
  <si>
    <t>330300367343</t>
  </si>
  <si>
    <t>瓯海潘桥下华亭</t>
  </si>
  <si>
    <t>33030401000066</t>
  </si>
  <si>
    <t>330300367236</t>
  </si>
  <si>
    <t>主设备室内型成套设备</t>
  </si>
  <si>
    <t>泰顺竹里赤岩寨</t>
  </si>
  <si>
    <t>33032901000014</t>
  </si>
  <si>
    <t>330300367547</t>
  </si>
  <si>
    <t>文成周壤新南</t>
  </si>
  <si>
    <t>330328908000000052</t>
  </si>
  <si>
    <t>330300327550</t>
  </si>
  <si>
    <t>高新兴</t>
  </si>
  <si>
    <t>瑞安汇丰箱包搬迁</t>
  </si>
  <si>
    <t>330381500000000307</t>
  </si>
  <si>
    <t>330300326725</t>
  </si>
  <si>
    <t>瑞安仙降金山南</t>
  </si>
  <si>
    <t>330381500000000255</t>
  </si>
  <si>
    <t>330300355019</t>
  </si>
  <si>
    <t>动力及环境监控单元-双柜配置</t>
  </si>
  <si>
    <t>瑞安五谷小镇</t>
  </si>
  <si>
    <t>330381500000000253</t>
  </si>
  <si>
    <t>330300383020</t>
  </si>
  <si>
    <t>瑞安高楼高二村</t>
  </si>
  <si>
    <t>33038101000130</t>
  </si>
  <si>
    <t>330300383390</t>
  </si>
  <si>
    <t>瑞安场桥西岙二</t>
  </si>
  <si>
    <t>330381500000000056</t>
  </si>
  <si>
    <t>330300381453</t>
  </si>
  <si>
    <t>瑞安塘下场桥埭上东</t>
  </si>
  <si>
    <t>330381500000000013</t>
  </si>
  <si>
    <t>330300397942</t>
  </si>
  <si>
    <t>瑞安安阳路陈虬路口</t>
  </si>
  <si>
    <t>330381010000000212</t>
  </si>
  <si>
    <t>330300367141</t>
  </si>
  <si>
    <t>瑞安滨海新区起步区北</t>
  </si>
  <si>
    <t>330381010000000240</t>
  </si>
  <si>
    <t>330300367272</t>
  </si>
  <si>
    <t>瑞安安阳华瑞豪庭路口</t>
  </si>
  <si>
    <t>330381010000000198</t>
  </si>
  <si>
    <t>330300367160</t>
  </si>
  <si>
    <t>马屿斡</t>
  </si>
  <si>
    <t>330381010000000188</t>
  </si>
  <si>
    <t>330300336086</t>
  </si>
  <si>
    <t>瑞安飞云江五桥</t>
  </si>
  <si>
    <t>330381500000000304</t>
  </si>
  <si>
    <t>330300367350</t>
  </si>
  <si>
    <t>瓯海娄桥驾校西</t>
  </si>
  <si>
    <t>33030401000065</t>
  </si>
  <si>
    <t>330300367339</t>
  </si>
  <si>
    <t>瓯海潘桥宏展物流北</t>
  </si>
  <si>
    <t>33030401000115</t>
  </si>
  <si>
    <t>330300382179</t>
  </si>
  <si>
    <t>乐清柳市新光振兴</t>
  </si>
  <si>
    <t>330382908000000127</t>
  </si>
  <si>
    <t>330300367306</t>
  </si>
  <si>
    <t>温州瓯江口新区17</t>
  </si>
  <si>
    <t>330303500000000043</t>
  </si>
  <si>
    <t>330300355906</t>
  </si>
  <si>
    <t>室内</t>
  </si>
  <si>
    <t>温州龙湾温州东高速路口</t>
  </si>
  <si>
    <t>330303908000000071</t>
  </si>
  <si>
    <t>330300382180</t>
  </si>
  <si>
    <t>乐清黄华金棚头</t>
  </si>
  <si>
    <t>330382908000000215</t>
  </si>
  <si>
    <t>330300376092</t>
  </si>
  <si>
    <t>场桥岙北</t>
  </si>
  <si>
    <t>330381500000000209</t>
  </si>
  <si>
    <t>330300376072</t>
  </si>
  <si>
    <t>瑞安仙降四甲东</t>
  </si>
  <si>
    <t>330381500000000206</t>
  </si>
  <si>
    <t>330300352536</t>
  </si>
  <si>
    <t>瑞安新东山南</t>
  </si>
  <si>
    <t>330381500000000234</t>
  </si>
  <si>
    <t>330300383013</t>
  </si>
  <si>
    <t>瑞安枫岭八龙山北</t>
  </si>
  <si>
    <t>33038100000088</t>
  </si>
  <si>
    <t>330300383012</t>
  </si>
  <si>
    <t>瑞安仙降搬迁东</t>
  </si>
  <si>
    <t>33038101000156</t>
  </si>
  <si>
    <t>330300383374</t>
  </si>
  <si>
    <t>康尔达</t>
  </si>
  <si>
    <t>330303010000000181</t>
  </si>
  <si>
    <t>330300367285</t>
  </si>
  <si>
    <t>龙湾滨海大道十五路</t>
  </si>
  <si>
    <t>330302500000000082</t>
  </si>
  <si>
    <t>330300366894</t>
  </si>
  <si>
    <t>苍南灵溪体育场路</t>
  </si>
  <si>
    <t>33032700000064</t>
  </si>
  <si>
    <t>330300369987</t>
  </si>
  <si>
    <t>瓯海泽雅林岸</t>
  </si>
  <si>
    <t>33030400000003</t>
  </si>
  <si>
    <t>330300330967</t>
  </si>
  <si>
    <t>瑞安三都三南</t>
  </si>
  <si>
    <t>330381500000000312</t>
  </si>
  <si>
    <t>330300367555</t>
  </si>
  <si>
    <t>泰顺彭溪富洋</t>
  </si>
  <si>
    <t>330329908000000061</t>
  </si>
  <si>
    <t>330300367388</t>
  </si>
  <si>
    <t>乐清镇安坎头村东</t>
  </si>
  <si>
    <t>33038200000186</t>
  </si>
  <si>
    <t>330300336048</t>
  </si>
  <si>
    <t>瑞安绕城高速登垟</t>
  </si>
  <si>
    <t>330381500000000308</t>
  </si>
  <si>
    <t>330300336254</t>
  </si>
  <si>
    <t>瑞安市仙降坎头村</t>
  </si>
  <si>
    <t>330381500000000302</t>
  </si>
  <si>
    <t>330300383232</t>
  </si>
  <si>
    <t>苍南灵溪渎浦路</t>
  </si>
  <si>
    <t>33032700000061</t>
  </si>
  <si>
    <t>330300367965</t>
  </si>
  <si>
    <t>瓯海陈庄北</t>
  </si>
  <si>
    <t>33030401000158</t>
  </si>
  <si>
    <t>总经理办公会纪要〔2024〕第 8 期</t>
  </si>
  <si>
    <t>330300366504</t>
  </si>
  <si>
    <t>瑞安大南中坦</t>
  </si>
  <si>
    <t>330381908000001605</t>
  </si>
  <si>
    <t>330300366925</t>
  </si>
  <si>
    <t>苍南平等</t>
  </si>
  <si>
    <t>330327908000000771</t>
  </si>
  <si>
    <t>330300346221</t>
  </si>
  <si>
    <t>苍南龙港沿河南路</t>
  </si>
  <si>
    <t>330327500000000171</t>
  </si>
  <si>
    <t>330300370108</t>
  </si>
  <si>
    <t>大坪尾隧道</t>
  </si>
  <si>
    <t>33032700000014</t>
  </si>
  <si>
    <t>330300365863</t>
  </si>
  <si>
    <t>苍南宜山仁寿街</t>
  </si>
  <si>
    <t>330327908000000072</t>
  </si>
  <si>
    <t>330300330486</t>
  </si>
  <si>
    <t>苍南宜山东河南路</t>
  </si>
  <si>
    <t>330327500000000119</t>
  </si>
  <si>
    <t>330300366873</t>
  </si>
  <si>
    <t>苍南黄土岭</t>
  </si>
  <si>
    <t>330327908000000171</t>
  </si>
  <si>
    <t>330300382315</t>
  </si>
  <si>
    <t>平阳龙尾-2</t>
  </si>
  <si>
    <t>330326908000001012</t>
  </si>
  <si>
    <t>330300369621</t>
  </si>
  <si>
    <t>平阳郑楼标准厂房</t>
  </si>
  <si>
    <t>330326908000001117</t>
  </si>
  <si>
    <t>330300370437</t>
  </si>
  <si>
    <t>平阳平阳昆阳大自然家园</t>
  </si>
  <si>
    <t>330326908000000226</t>
  </si>
  <si>
    <t>330300383275</t>
  </si>
  <si>
    <t>主设备室外型拉远站用FSU设备常温48V直流型</t>
  </si>
  <si>
    <t>平阳晓坑下岭头-2</t>
  </si>
  <si>
    <t>330326908000000634</t>
  </si>
  <si>
    <t>330300370204</t>
  </si>
  <si>
    <t>平阳昆阳后林高铁</t>
  </si>
  <si>
    <t>330326906000012494</t>
  </si>
  <si>
    <t>330300339857</t>
  </si>
  <si>
    <t>室外</t>
  </si>
  <si>
    <t>龙港蔡家街搬迁</t>
  </si>
  <si>
    <t>330327500000000132</t>
  </si>
  <si>
    <t>330300369610</t>
  </si>
  <si>
    <t>苍南矾山坎门岭-2</t>
  </si>
  <si>
    <t>330327908000000230</t>
  </si>
  <si>
    <t>330300367340</t>
  </si>
  <si>
    <t>中兴力维</t>
  </si>
  <si>
    <t>瑞安碧山龟岩村</t>
  </si>
  <si>
    <t>33038100000107</t>
  </si>
  <si>
    <t>330300382110</t>
  </si>
  <si>
    <t>瑞安场桥五方</t>
  </si>
  <si>
    <t>330381908000001595</t>
  </si>
  <si>
    <t>330300369389</t>
  </si>
  <si>
    <t>五凤垟坑源</t>
  </si>
  <si>
    <t>330304500000000096</t>
  </si>
  <si>
    <t>330300366402</t>
  </si>
  <si>
    <t>温州仙岩竹溪工业区</t>
  </si>
  <si>
    <t>330304908000000390</t>
  </si>
  <si>
    <t>330300397861</t>
  </si>
  <si>
    <t>大华</t>
  </si>
  <si>
    <t>温州青山龙永路</t>
  </si>
  <si>
    <t>330303908000000864</t>
  </si>
  <si>
    <t>330300397257</t>
  </si>
  <si>
    <t>温州龙湾梅头邱宅</t>
  </si>
  <si>
    <t>330303908000000261</t>
  </si>
  <si>
    <t>330300395541</t>
  </si>
  <si>
    <t>苍南龙港礼品城-2</t>
  </si>
  <si>
    <t>330327908000000547</t>
  </si>
  <si>
    <t>330300404674</t>
  </si>
  <si>
    <t>平阳平阳雅河</t>
  </si>
  <si>
    <t>330326908000000138</t>
  </si>
  <si>
    <t>330300404217</t>
  </si>
  <si>
    <t>平阳宋埠自来水厂</t>
  </si>
  <si>
    <t>330326908000001021</t>
  </si>
  <si>
    <t>330300384512</t>
  </si>
  <si>
    <t>苍南龙港世纪大道加油站</t>
  </si>
  <si>
    <t>330327500000001620</t>
  </si>
  <si>
    <t>330300367353</t>
  </si>
  <si>
    <t>瓯海娄桥勤丰桥</t>
  </si>
  <si>
    <t>33030401000101</t>
  </si>
  <si>
    <t>330300367293</t>
  </si>
  <si>
    <t>宁波路中央大道交叉口</t>
  </si>
  <si>
    <t>33030401000198</t>
  </si>
  <si>
    <t>330300352838</t>
  </si>
  <si>
    <t>动力及环境监控单元-基础配置</t>
  </si>
  <si>
    <t>瑞安飞云大街(搬迁)</t>
  </si>
  <si>
    <t>330381500000000029</t>
  </si>
  <si>
    <t>330300351149</t>
  </si>
  <si>
    <t>温州龙湾滨海十三路1800</t>
  </si>
  <si>
    <t>330303908000000150</t>
  </si>
  <si>
    <t>330300366368</t>
  </si>
  <si>
    <t>瑞安东山电镀工业区</t>
  </si>
  <si>
    <t>330381908000001373</t>
  </si>
  <si>
    <t>330300365987</t>
  </si>
  <si>
    <t>温州潘桥丁岙路</t>
  </si>
  <si>
    <t>330304908000000312</t>
  </si>
  <si>
    <t>330300369480</t>
  </si>
  <si>
    <t>瓯海区泽雅镇岩角山村</t>
  </si>
  <si>
    <t>33030400000013</t>
  </si>
  <si>
    <t>330300330942</t>
  </si>
  <si>
    <t>瑞安市新汀田联西村</t>
  </si>
  <si>
    <t>330381500000000315</t>
  </si>
  <si>
    <t>330300341151</t>
  </si>
  <si>
    <t>瑞安上旺西路</t>
  </si>
  <si>
    <t>330381500000000366</t>
  </si>
  <si>
    <t>330300369599</t>
  </si>
  <si>
    <t>温州龙湾龙湾蒲州贺兴路</t>
  </si>
  <si>
    <t>330303908000000319</t>
  </si>
  <si>
    <t>330300366480</t>
  </si>
  <si>
    <t>温州娄桥中汇路</t>
  </si>
  <si>
    <t>330304908000000254</t>
  </si>
  <si>
    <t>330300351366</t>
  </si>
  <si>
    <t>温州龙湾海城东溪</t>
  </si>
  <si>
    <t>330303908000000153</t>
  </si>
  <si>
    <t>330300327718</t>
  </si>
  <si>
    <t>瑞安市陶山张染</t>
  </si>
  <si>
    <t>330381500000000311</t>
  </si>
  <si>
    <t>330300367249</t>
  </si>
  <si>
    <t>永嘉县桥下镇塘下砻村</t>
  </si>
  <si>
    <t>33032401000091</t>
  </si>
  <si>
    <t>330300382057</t>
  </si>
  <si>
    <t>龙湾灵昆周宅</t>
  </si>
  <si>
    <t>330303500000000067</t>
  </si>
  <si>
    <t>330300367269</t>
  </si>
  <si>
    <t>永嘉瓯北尾源头大桥</t>
  </si>
  <si>
    <t>33032401000092</t>
  </si>
  <si>
    <t>330300383116</t>
  </si>
  <si>
    <t>永嘉桥头镇西</t>
  </si>
  <si>
    <t>330324500000000049</t>
  </si>
  <si>
    <t>330300367544</t>
  </si>
  <si>
    <t>文成周壤麻山-2</t>
  </si>
  <si>
    <t>330328908000000053</t>
  </si>
  <si>
    <t>330300369379</t>
  </si>
  <si>
    <t>瓯海华亭村</t>
  </si>
  <si>
    <t>330304500000000100</t>
  </si>
  <si>
    <t>330300366467</t>
  </si>
  <si>
    <t>瑞安大南新华</t>
  </si>
  <si>
    <t>330381908000000994</t>
  </si>
  <si>
    <t>330300369084</t>
  </si>
  <si>
    <t>瑞安罗凤沙河</t>
  </si>
  <si>
    <t>330381500000000347</t>
  </si>
  <si>
    <t>330300328304</t>
  </si>
  <si>
    <t>龙湾高新大道锦绣城</t>
  </si>
  <si>
    <t>330303500000000152</t>
  </si>
  <si>
    <t>330300367149</t>
  </si>
  <si>
    <t>滨海一道二路</t>
  </si>
  <si>
    <t>33030301000128</t>
  </si>
  <si>
    <t>330300397932</t>
  </si>
  <si>
    <t>龙湾灵昆官河港路</t>
  </si>
  <si>
    <t>330303500000000013</t>
  </si>
  <si>
    <t>330300367391</t>
  </si>
  <si>
    <t>温州龙湾龙湾丁山围垦全业务接入汇聚</t>
  </si>
  <si>
    <t>330303908000000187</t>
  </si>
  <si>
    <t>330300369393</t>
  </si>
  <si>
    <t>瓯海头陀寺</t>
  </si>
  <si>
    <t>330304500000000091</t>
  </si>
  <si>
    <t>330300357838</t>
  </si>
  <si>
    <t>瑞安飞云东岩</t>
  </si>
  <si>
    <t>330381908000001577</t>
  </si>
  <si>
    <t>330300345739</t>
  </si>
  <si>
    <t>瑞安集云风情山庄</t>
  </si>
  <si>
    <t>330381500000000272</t>
  </si>
  <si>
    <t>330300354784</t>
  </si>
  <si>
    <t>瓯海三垟梧田新下林</t>
  </si>
  <si>
    <t>330304500000001736</t>
  </si>
  <si>
    <t>330300367119</t>
  </si>
  <si>
    <t>瓯海南白象鹅湖路</t>
  </si>
  <si>
    <t>33030400000061</t>
  </si>
  <si>
    <t>330300367247</t>
  </si>
  <si>
    <t>永嘉大若岩景区</t>
  </si>
  <si>
    <t>33032401000128</t>
  </si>
  <si>
    <t>330300365962</t>
  </si>
  <si>
    <t>瓯海梧田街道中央绿轴圣门</t>
  </si>
  <si>
    <t>330304500000001782</t>
  </si>
  <si>
    <t>330300366546</t>
  </si>
  <si>
    <t>温州瞿溪金洲集团</t>
  </si>
  <si>
    <t>330304908000000314</t>
  </si>
  <si>
    <t>330300367169</t>
  </si>
  <si>
    <t>永嘉桥下黄山村</t>
  </si>
  <si>
    <t>33032400000054</t>
  </si>
  <si>
    <t>330300382131</t>
  </si>
  <si>
    <t>瑞安马屿河岙基站</t>
  </si>
  <si>
    <t>330381908000001258</t>
  </si>
  <si>
    <t>330300371819</t>
  </si>
  <si>
    <t>交直流配电设备交流计量箱</t>
  </si>
  <si>
    <t>雅达</t>
  </si>
  <si>
    <t>瑞安飞云乐泰塑胶</t>
  </si>
  <si>
    <t>33038100000075</t>
  </si>
  <si>
    <t>330300354481</t>
  </si>
  <si>
    <t>标准监测路数4-DDS3366M-4-W1</t>
  </si>
  <si>
    <t>温州洪殿北路</t>
  </si>
  <si>
    <t>33030201000080</t>
  </si>
  <si>
    <t>330300429495</t>
  </si>
  <si>
    <t>瑞安梅屿屿头</t>
  </si>
  <si>
    <t>330381908000001321</t>
  </si>
  <si>
    <t>330300368008</t>
  </si>
  <si>
    <t>泰顺岭北五岱</t>
  </si>
  <si>
    <t>330329908000000576</t>
  </si>
  <si>
    <t>330300397010</t>
  </si>
  <si>
    <t>温州潘桥丁岙</t>
  </si>
  <si>
    <t>330304908000000620</t>
  </si>
  <si>
    <t>330300365471</t>
  </si>
  <si>
    <t>330300447624</t>
  </si>
  <si>
    <t>通用配置普通空调制冷剂镀锌钢板风管（含橡塑保温）</t>
  </si>
  <si>
    <t>330300431836</t>
  </si>
  <si>
    <t>330300384140</t>
  </si>
  <si>
    <t>瑞安塘下新居工业区</t>
  </si>
  <si>
    <t>330381908000001551</t>
  </si>
  <si>
    <t>330300386418</t>
  </si>
  <si>
    <t>330300363628</t>
  </si>
  <si>
    <t>330300393670</t>
  </si>
  <si>
    <t>330300384146</t>
  </si>
  <si>
    <t>瑞安汀田南潮西路</t>
  </si>
  <si>
    <t>330381908000001470</t>
  </si>
  <si>
    <t>330300405272</t>
  </si>
  <si>
    <t>330300388427</t>
  </si>
  <si>
    <t>瑞安外滩公园-2</t>
  </si>
  <si>
    <t>330381908000001366</t>
  </si>
  <si>
    <t>330300388017</t>
  </si>
  <si>
    <t>330300419434</t>
  </si>
  <si>
    <t>330300388561</t>
  </si>
  <si>
    <t>瑞安罗凤凤胜</t>
  </si>
  <si>
    <t>330381908000001650</t>
  </si>
  <si>
    <t>330300431832</t>
  </si>
  <si>
    <t>330300396234</t>
  </si>
  <si>
    <t>乐清白象前程</t>
  </si>
  <si>
    <t>330382908000000261</t>
  </si>
  <si>
    <t>330300386321</t>
  </si>
  <si>
    <t>H777309永嘉瓯北宝马服饰</t>
  </si>
  <si>
    <t>33032400000010</t>
  </si>
  <si>
    <t>330300388309</t>
  </si>
  <si>
    <t>330300388018</t>
  </si>
  <si>
    <t>330300327005</t>
  </si>
  <si>
    <t>温州南白象金庵路</t>
  </si>
  <si>
    <t>330304908000000136</t>
  </si>
  <si>
    <t>无压缩机</t>
  </si>
  <si>
    <t>330300107054</t>
  </si>
  <si>
    <t>330300107055</t>
  </si>
  <si>
    <t>330300110505</t>
  </si>
  <si>
    <t>三菱电机</t>
  </si>
  <si>
    <t>330300134464</t>
  </si>
  <si>
    <t>330300334443</t>
  </si>
  <si>
    <t>上伊村北</t>
  </si>
  <si>
    <t>330302500000000050</t>
  </si>
  <si>
    <t>330300380015</t>
  </si>
  <si>
    <t>瑞安瑞安海阔天空宏站</t>
  </si>
  <si>
    <t>330381908000000344</t>
  </si>
  <si>
    <t>330300328336</t>
  </si>
  <si>
    <t>苍南金乡</t>
  </si>
  <si>
    <t>330327908000000857</t>
  </si>
  <si>
    <t>330300399213</t>
  </si>
  <si>
    <t>瓯海南白象上蔡村搬迁</t>
  </si>
  <si>
    <t>330304500000001786</t>
  </si>
  <si>
    <t>330300399256</t>
  </si>
  <si>
    <t>330300370025</t>
  </si>
  <si>
    <t>温州瓯海新东岙底</t>
  </si>
  <si>
    <t>330304908000000752</t>
  </si>
  <si>
    <t>330300367035</t>
  </si>
  <si>
    <t>瑞安飞云团前-2</t>
  </si>
  <si>
    <t>330381908000001581</t>
  </si>
  <si>
    <t>330300102064</t>
  </si>
  <si>
    <t>温州状元山西岙</t>
  </si>
  <si>
    <t>330303908000000906</t>
  </si>
  <si>
    <t>330300316398</t>
  </si>
  <si>
    <t>乐清柳市上岙搬迁</t>
  </si>
  <si>
    <t>330382500000000127</t>
  </si>
  <si>
    <t>破损变形</t>
  </si>
  <si>
    <t>330300146430</t>
  </si>
  <si>
    <t xml:space="preserve">平阳鳌江世茂富豪大酒店 </t>
  </si>
  <si>
    <t>330326908000000682</t>
  </si>
  <si>
    <t>330300154099</t>
  </si>
  <si>
    <t>330300107030</t>
  </si>
  <si>
    <t>330300171182</t>
  </si>
  <si>
    <t>330300143131</t>
  </si>
  <si>
    <t>330300143132</t>
  </si>
  <si>
    <t>330300132907</t>
  </si>
  <si>
    <t>330300121715</t>
  </si>
  <si>
    <t>330300127705</t>
  </si>
  <si>
    <t>330300127706</t>
  </si>
  <si>
    <t>330300399246</t>
  </si>
  <si>
    <t>惠信泽</t>
  </si>
  <si>
    <t>总经理办公会纪要〔2023〕第 34 期</t>
  </si>
  <si>
    <t>330300121278</t>
  </si>
  <si>
    <t>泰顺百丈尖大洋</t>
  </si>
  <si>
    <t>33032901000069</t>
  </si>
  <si>
    <t>330300110549</t>
  </si>
  <si>
    <t>泰顺泗溪半地洋</t>
  </si>
  <si>
    <t>330329908000000707</t>
  </si>
  <si>
    <t>330300133166</t>
  </si>
  <si>
    <t>洞头三盘</t>
  </si>
  <si>
    <t>330322908000000260</t>
  </si>
  <si>
    <t>330300167686</t>
  </si>
  <si>
    <t>瑞安芳庄蒋山</t>
  </si>
  <si>
    <t>330381908000000250</t>
  </si>
  <si>
    <t>330300162763</t>
  </si>
  <si>
    <t>瑞安芳庄宋坑</t>
  </si>
  <si>
    <t>330381908000000735</t>
  </si>
  <si>
    <t>330300101973</t>
  </si>
  <si>
    <t>瑞安芳庄章坑</t>
  </si>
  <si>
    <t>330381908000000639</t>
  </si>
  <si>
    <t>330300162761</t>
  </si>
  <si>
    <t>瑞安陶山岱下</t>
  </si>
  <si>
    <t>330381908000000543</t>
  </si>
  <si>
    <t>330300162762</t>
  </si>
  <si>
    <t>330300149826</t>
  </si>
  <si>
    <t>瑞安陶山街路</t>
  </si>
  <si>
    <t>330381908000000406</t>
  </si>
  <si>
    <t>330300156422</t>
  </si>
  <si>
    <t>330300134558</t>
  </si>
  <si>
    <t>瑞安永安均路</t>
  </si>
  <si>
    <t>330381908000000225</t>
  </si>
  <si>
    <t>330300154969</t>
  </si>
  <si>
    <t>瑞安永安南坑炉</t>
  </si>
  <si>
    <t>330381908000000472</t>
  </si>
  <si>
    <t>330300165091</t>
  </si>
  <si>
    <t>瑞安永安垟山溪</t>
  </si>
  <si>
    <t>330381908000000365</t>
  </si>
  <si>
    <t>330300154991</t>
  </si>
  <si>
    <t>瑞安鹿木呈山坪</t>
  </si>
  <si>
    <t>330381908000000488</t>
  </si>
  <si>
    <t>330300167092</t>
  </si>
  <si>
    <t>温州瓯海潘桥丁岙</t>
  </si>
  <si>
    <t>330304908000001118</t>
  </si>
  <si>
    <t>330300167836</t>
  </si>
  <si>
    <t>苍南渔寮交椅宽村</t>
  </si>
  <si>
    <t>330327908000000895</t>
  </si>
  <si>
    <t>330300146370</t>
  </si>
  <si>
    <t>苍南赤溪乌岩</t>
  </si>
  <si>
    <t>330327908000000990</t>
  </si>
  <si>
    <t>330300167829</t>
  </si>
  <si>
    <t>330300102538</t>
  </si>
  <si>
    <t>ZBX5-F</t>
  </si>
  <si>
    <t>浙宝</t>
  </si>
  <si>
    <t>330300148139</t>
  </si>
  <si>
    <t>330300116058</t>
  </si>
  <si>
    <t>双投开关：HS11-200-4P×1</t>
  </si>
  <si>
    <t>330300141843</t>
  </si>
  <si>
    <t>330300138105</t>
  </si>
  <si>
    <t>330300169772</t>
  </si>
  <si>
    <t>330300137913</t>
  </si>
  <si>
    <t>330300135958</t>
  </si>
  <si>
    <t>正泰电气</t>
  </si>
  <si>
    <t>330300134802</t>
  </si>
  <si>
    <t>标配63A三相</t>
  </si>
  <si>
    <t>330300153978</t>
  </si>
  <si>
    <t>断路器：施耐德</t>
  </si>
  <si>
    <t>曙光</t>
  </si>
  <si>
    <t>330300145636</t>
  </si>
  <si>
    <t>330300114433</t>
  </si>
  <si>
    <t>含浪涌抑制器位置</t>
  </si>
  <si>
    <t>330300354483</t>
  </si>
  <si>
    <t>壁挂式220V/63A内置100KASPD（1路输入）</t>
  </si>
  <si>
    <t>邮电</t>
  </si>
  <si>
    <t>330300157342</t>
  </si>
  <si>
    <t>330300124611</t>
  </si>
  <si>
    <t>330300151029</t>
  </si>
  <si>
    <t>330300306339</t>
  </si>
  <si>
    <t>交流配电箱--600x600x1600毫米--100A--双路--自</t>
  </si>
  <si>
    <t>甬发</t>
  </si>
  <si>
    <t>330300413657</t>
  </si>
  <si>
    <t>交流配电箱三相（标配）380V/100A室内型</t>
  </si>
  <si>
    <t>鹿城滨江嘉鸿花园宏站</t>
  </si>
  <si>
    <t>330302500000001866</t>
  </si>
  <si>
    <t>330300407171</t>
  </si>
  <si>
    <t>苍南龙港新城指挥部搬迁</t>
  </si>
  <si>
    <t>330327010000001700</t>
  </si>
  <si>
    <t>330300374696</t>
  </si>
  <si>
    <t>嵌入式</t>
  </si>
  <si>
    <t>乐清蒲岐西门村</t>
  </si>
  <si>
    <t>33038201000277</t>
  </si>
  <si>
    <t>330300357310</t>
  </si>
  <si>
    <t>乐清潘宅村</t>
  </si>
  <si>
    <t>33038200000006</t>
  </si>
  <si>
    <t>330300335522</t>
  </si>
  <si>
    <t>龙湾滨海四道明珠路</t>
  </si>
  <si>
    <t>330303500000000042</t>
  </si>
  <si>
    <t>散件</t>
  </si>
  <si>
    <t>330300450257</t>
  </si>
  <si>
    <t>华为</t>
  </si>
  <si>
    <t>瓯海区山水名都西</t>
  </si>
  <si>
    <t>330304500000000252</t>
  </si>
  <si>
    <t>330300340931</t>
  </si>
  <si>
    <t>瓯海南白象高速收费站</t>
  </si>
  <si>
    <t>33030400000034</t>
  </si>
  <si>
    <t>330300371300</t>
  </si>
  <si>
    <t>鹿城双屿营楼</t>
  </si>
  <si>
    <t>330302906000011959</t>
  </si>
  <si>
    <t>330300337910</t>
  </si>
  <si>
    <t>瑞安蜘蛛王南</t>
  </si>
  <si>
    <t>33038101000159</t>
  </si>
  <si>
    <t>330300349152</t>
  </si>
  <si>
    <t>瑞安仙降新安东</t>
  </si>
  <si>
    <t>33038101000160</t>
  </si>
  <si>
    <t>330300439807</t>
  </si>
  <si>
    <t>永嘉三江立体城东北</t>
  </si>
  <si>
    <t>330324500000001577</t>
  </si>
  <si>
    <t>330300398797</t>
  </si>
  <si>
    <t>龙湾灵昆街道S1线瓯江口半岛二站西</t>
  </si>
  <si>
    <t>330303500000001747</t>
  </si>
  <si>
    <t>330300453127</t>
  </si>
  <si>
    <t>瓯海南白象梧田富强路</t>
  </si>
  <si>
    <t>330304500000002039</t>
  </si>
  <si>
    <t>330300449975</t>
  </si>
  <si>
    <t>瑞安上望滨海飞云江口</t>
  </si>
  <si>
    <t>330381500000002072</t>
  </si>
  <si>
    <t>330300453835</t>
  </si>
  <si>
    <t>乐清盐盆经九纬十八路</t>
  </si>
  <si>
    <t>330382500000001918</t>
  </si>
  <si>
    <t>330300334163</t>
  </si>
  <si>
    <t>—48V/200A(32A/3P*1预留4套BBU安装空间自然风冷)</t>
  </si>
  <si>
    <t>330300335456</t>
  </si>
  <si>
    <t>龙湾万达东</t>
  </si>
  <si>
    <t>33030301000084</t>
  </si>
  <si>
    <t>330300353840_2</t>
  </si>
  <si>
    <t>龙湾滨海四道十六路</t>
  </si>
  <si>
    <t>330303908000000635</t>
  </si>
  <si>
    <t>330300353836_2</t>
  </si>
  <si>
    <t>330300334170</t>
  </si>
  <si>
    <t>二组200Ah电池空间</t>
  </si>
  <si>
    <t>330300342949</t>
  </si>
  <si>
    <t>330300335457</t>
  </si>
  <si>
    <t>330300335461</t>
  </si>
  <si>
    <t>330300375756</t>
  </si>
  <si>
    <t>油机切换箱(三相)100A/380V</t>
  </si>
  <si>
    <t>省邮电</t>
  </si>
  <si>
    <t>330300375757</t>
  </si>
  <si>
    <t>330300354756</t>
  </si>
  <si>
    <t>220V/63A-DPJ-380-63-Y</t>
  </si>
  <si>
    <t>瑞安塘下罗凤园区北路</t>
  </si>
  <si>
    <t>33038100000105</t>
  </si>
  <si>
    <t>330300306338</t>
  </si>
  <si>
    <t>油机市电柜.230×580×400毫米.63A.单路.手动</t>
  </si>
  <si>
    <t>奥克光电</t>
  </si>
  <si>
    <t>330300377183</t>
  </si>
  <si>
    <t>330300362151</t>
  </si>
  <si>
    <t>高效模块50A</t>
  </si>
  <si>
    <t>温州梅头镇-2</t>
  </si>
  <si>
    <t>330303908000000800</t>
  </si>
  <si>
    <t>330300362152</t>
  </si>
  <si>
    <t>330300362153</t>
  </si>
  <si>
    <t>330300362154</t>
  </si>
  <si>
    <t>330300301012</t>
  </si>
  <si>
    <t>330300301560</t>
  </si>
  <si>
    <t>330300300413</t>
  </si>
  <si>
    <t>总经理办公会纪要〔2023〕第38期</t>
  </si>
  <si>
    <t>330300333790</t>
  </si>
  <si>
    <t>瑞安枫岭八龙山</t>
  </si>
  <si>
    <t>33038100000087</t>
  </si>
  <si>
    <t>330300349175</t>
  </si>
  <si>
    <t>组合式</t>
  </si>
  <si>
    <t>苍南马站浦城新街</t>
  </si>
  <si>
    <t>330327908000000060</t>
  </si>
  <si>
    <t>330300164593</t>
  </si>
  <si>
    <t>瑞安三都</t>
  </si>
  <si>
    <t>330381908000000629</t>
  </si>
  <si>
    <t>少门板少配件</t>
  </si>
  <si>
    <t>330300114242</t>
  </si>
  <si>
    <t>艾默生</t>
  </si>
  <si>
    <t>永嘉桥下坦头-2</t>
  </si>
  <si>
    <t>330302908000000048</t>
  </si>
  <si>
    <t>无背板少配件</t>
  </si>
  <si>
    <t>330300166922</t>
  </si>
  <si>
    <t>施威特克</t>
  </si>
  <si>
    <t>文成上垟</t>
  </si>
  <si>
    <t>330328908000000332</t>
  </si>
  <si>
    <t>330300124208</t>
  </si>
  <si>
    <t>温州永强天河镇</t>
  </si>
  <si>
    <t>330303908000001111</t>
  </si>
  <si>
    <t>少门板</t>
  </si>
  <si>
    <t>330300164281</t>
  </si>
  <si>
    <t>永嘉黄南潘塘</t>
  </si>
  <si>
    <t>330324908000000858</t>
  </si>
  <si>
    <t>330300120664</t>
  </si>
  <si>
    <t>温州瑶溪河龙头</t>
  </si>
  <si>
    <t>330303908000000884</t>
  </si>
  <si>
    <t>330300162144</t>
  </si>
  <si>
    <t>瑞安顺泰大蚊脚</t>
  </si>
  <si>
    <t>330381908000000578</t>
  </si>
  <si>
    <t>330300334695</t>
  </si>
  <si>
    <t>文成二源镇头</t>
  </si>
  <si>
    <t>33032801000070</t>
  </si>
  <si>
    <t>少背板少配件</t>
  </si>
  <si>
    <t>330300154285</t>
  </si>
  <si>
    <t>瑞安罗凤罗南</t>
  </si>
  <si>
    <t>330381908000001652</t>
  </si>
  <si>
    <t>少门板机柜变形</t>
  </si>
  <si>
    <t>330300133976</t>
  </si>
  <si>
    <t>永嘉陡门大溪-2</t>
  </si>
  <si>
    <t>330324908000001054</t>
  </si>
  <si>
    <t>330300144742</t>
  </si>
  <si>
    <t>330300107123</t>
  </si>
  <si>
    <t>330300152784</t>
  </si>
  <si>
    <t>330300159152</t>
  </si>
  <si>
    <t>330300164337</t>
  </si>
  <si>
    <t>乐清白石新村1扇区</t>
  </si>
  <si>
    <t>330382908000000511</t>
  </si>
  <si>
    <t>330300116813</t>
  </si>
  <si>
    <t>330300152317</t>
  </si>
  <si>
    <t>无资产编码</t>
  </si>
  <si>
    <t>泰顺包洋岩上</t>
  </si>
  <si>
    <t>330329908000000299</t>
  </si>
  <si>
    <t>乐清乐成外国语学校</t>
  </si>
  <si>
    <t>330382908000000458</t>
  </si>
  <si>
    <t>ASC-100-SR</t>
  </si>
  <si>
    <t>艾赛</t>
  </si>
  <si>
    <t>DCD8030W</t>
  </si>
  <si>
    <t>DH-ARC6416U-Y</t>
  </si>
  <si>
    <t>永嘉瓯北塔下路</t>
  </si>
  <si>
    <t>330324908000000021</t>
  </si>
  <si>
    <t>1.5P</t>
  </si>
  <si>
    <t>永嘉三江瓯北箬隆北</t>
  </si>
  <si>
    <t>330324500000001551</t>
  </si>
  <si>
    <t>鹿城藤桥昌源路东段</t>
  </si>
  <si>
    <t>330302908000000504</t>
  </si>
  <si>
    <t>乐清大荆盛宅下</t>
  </si>
  <si>
    <t>330382908000000142</t>
  </si>
  <si>
    <t>苍南龙港小包装</t>
  </si>
  <si>
    <t>330327908000000241</t>
  </si>
  <si>
    <t>DAM-2160F</t>
  </si>
  <si>
    <t>瑞安维护仓库</t>
  </si>
  <si>
    <t>乐清白石大岙</t>
  </si>
  <si>
    <t>330382908000001532</t>
  </si>
  <si>
    <t>瓯海利华科技搬迁</t>
  </si>
  <si>
    <t>330304700000124076</t>
  </si>
  <si>
    <t>平阳郑楼工业区二</t>
  </si>
  <si>
    <t>330326908000000504</t>
  </si>
  <si>
    <t>乐清象阳社区</t>
  </si>
  <si>
    <t>33038201000347</t>
  </si>
  <si>
    <t>乐清七里港港务局</t>
  </si>
  <si>
    <t>330382906000012386</t>
  </si>
  <si>
    <t>泰顺东安</t>
  </si>
  <si>
    <t>330329908000000458</t>
  </si>
  <si>
    <t>无机箱</t>
  </si>
  <si>
    <t>泰顺秀涧-2</t>
  </si>
  <si>
    <t>330329908000000330</t>
  </si>
  <si>
    <t>瑞安安阳马鞍山公园</t>
  </si>
  <si>
    <t>330381500000002037</t>
  </si>
  <si>
    <t>苍南龙港金龙大道与西城路路口</t>
  </si>
  <si>
    <t>330327500000000204</t>
  </si>
  <si>
    <t>创力</t>
  </si>
  <si>
    <t>温州嵇师戴宅</t>
  </si>
  <si>
    <t>330302908000000467</t>
  </si>
  <si>
    <t>龙湾瑶溪金瓯路</t>
  </si>
  <si>
    <t>330303500000001698</t>
  </si>
  <si>
    <t>苍南钱库大道基站</t>
  </si>
  <si>
    <t>330327908000000032</t>
  </si>
  <si>
    <t>瓯海区郭溪前垟村东</t>
  </si>
  <si>
    <t>330304500000000302</t>
  </si>
  <si>
    <t>苍南龙港东瓯</t>
  </si>
  <si>
    <t>330327908000000135</t>
  </si>
  <si>
    <t>温州鹿城鞋都三期自营厅1800</t>
  </si>
  <si>
    <t>330302908000000788</t>
  </si>
  <si>
    <t>平阳平阳鳌江新河路自营厅</t>
  </si>
  <si>
    <t>330326908000000537</t>
  </si>
  <si>
    <t>甬台温高铁凤凰山隧道</t>
  </si>
  <si>
    <t>330382906000012562</t>
  </si>
  <si>
    <t>温州仰义陈村</t>
  </si>
  <si>
    <t>330302908000000062</t>
  </si>
  <si>
    <t>龙湾永兴永裕路</t>
  </si>
  <si>
    <t>33030301000103</t>
  </si>
  <si>
    <t>永嘉坦下</t>
  </si>
  <si>
    <t>330324908000000799</t>
  </si>
  <si>
    <t>瑞安瑞安罗凤凤川北</t>
  </si>
  <si>
    <t>330381908000000203</t>
  </si>
  <si>
    <t>平阳鳌江七小-2</t>
  </si>
  <si>
    <t>330326908000000607</t>
  </si>
  <si>
    <t>平阳鳌江七小</t>
  </si>
  <si>
    <t>330326908000000385</t>
  </si>
  <si>
    <t>温州新桥东方鞋厂</t>
  </si>
  <si>
    <t>330304908000000003</t>
  </si>
  <si>
    <t>苍南灵溪二中-2</t>
  </si>
  <si>
    <t>330327908000000193</t>
  </si>
  <si>
    <t>永嘉瓯北博能路</t>
  </si>
  <si>
    <t>330324908000001095</t>
  </si>
  <si>
    <t>苍南灵溪车站大道玉苍路口</t>
  </si>
  <si>
    <t>330327500000000154</t>
  </si>
  <si>
    <t>空壳柜外观破烂门锁坏的</t>
  </si>
  <si>
    <t>乐清白石自营厅</t>
  </si>
  <si>
    <t>330382908000001083</t>
  </si>
  <si>
    <t>1.5米左右</t>
  </si>
  <si>
    <t>温州富利高鞋业</t>
  </si>
  <si>
    <t>330304908000000274</t>
  </si>
  <si>
    <t>文成大峃伯温路</t>
  </si>
  <si>
    <t>330328908000000099</t>
  </si>
  <si>
    <t>永嘉上塘城中搬迁</t>
  </si>
  <si>
    <t>330324908000001363</t>
  </si>
  <si>
    <t>鹿城鹿城路下寅教堂</t>
  </si>
  <si>
    <t>330302908000000405</t>
  </si>
  <si>
    <t>瑞安海安海光路</t>
  </si>
  <si>
    <t>330381908000001399</t>
  </si>
  <si>
    <t>瑞安塘下开源圆织机</t>
  </si>
  <si>
    <t>330381908000001413</t>
  </si>
  <si>
    <t>空调铜管</t>
  </si>
  <si>
    <t>乐清盐盆纬二十路</t>
  </si>
  <si>
    <t>330382500000000386</t>
  </si>
  <si>
    <t>永嘉西溪下-3</t>
  </si>
  <si>
    <t>330324908000000604</t>
  </si>
  <si>
    <t>温州经开上庄</t>
  </si>
  <si>
    <t>330303908000000938</t>
  </si>
  <si>
    <t>瑞安飞云大街（搬迁）</t>
  </si>
  <si>
    <t>温州龙湾状元御史桥二</t>
  </si>
  <si>
    <t>330303908000000509</t>
  </si>
  <si>
    <t>温州五凤洋</t>
  </si>
  <si>
    <t>330304908000000028</t>
  </si>
  <si>
    <t>瑞安东山八达</t>
  </si>
  <si>
    <t>330381908000001572</t>
  </si>
  <si>
    <t>瑞安塘下石岗</t>
  </si>
  <si>
    <t>330381908000001378</t>
  </si>
  <si>
    <t>三联柜</t>
  </si>
  <si>
    <t>温州永中城南大道</t>
  </si>
  <si>
    <t>330303908000000922</t>
  </si>
  <si>
    <t>温州永兴下洋</t>
  </si>
  <si>
    <t>330303908000000853</t>
  </si>
  <si>
    <t>瑞安四中</t>
  </si>
  <si>
    <t>330381908000001242</t>
  </si>
  <si>
    <t>瑞安汀田南潮村</t>
  </si>
  <si>
    <t>330381908000001197</t>
  </si>
  <si>
    <t>瑞安汀田南潮</t>
  </si>
  <si>
    <t>330381908000001469</t>
  </si>
  <si>
    <t>平阳平阳四检察院</t>
  </si>
  <si>
    <t>30326908000000289</t>
  </si>
  <si>
    <t>温州瓯海汽车开关厂</t>
  </si>
  <si>
    <t>330304908000000222</t>
  </si>
  <si>
    <t>瑞安陶山鲤山路</t>
  </si>
  <si>
    <t>330381908000001491</t>
  </si>
  <si>
    <t>永嘉五星工业区</t>
  </si>
  <si>
    <t>330324908000000763</t>
  </si>
  <si>
    <t>平阳水头金凤中学</t>
  </si>
  <si>
    <t>330326908000000752</t>
  </si>
  <si>
    <t>永嘉桥头下近二</t>
  </si>
  <si>
    <t>330324908000000556</t>
  </si>
  <si>
    <t>温州瞿溪天马制革</t>
  </si>
  <si>
    <t>330304908000000068</t>
  </si>
  <si>
    <t>温州藤桥工业区</t>
  </si>
  <si>
    <t>330302908000000143</t>
  </si>
  <si>
    <t>温州梅屿温巨路</t>
  </si>
  <si>
    <t>330304908000000210</t>
  </si>
  <si>
    <t>苍南灵溪二中</t>
  </si>
  <si>
    <t>330327908000000901</t>
  </si>
  <si>
    <t>平阳金狮啤酒厂</t>
  </si>
  <si>
    <t>330326908000000605</t>
  </si>
  <si>
    <t>永嘉千石搬迁</t>
  </si>
  <si>
    <t>330324500000000002</t>
  </si>
  <si>
    <t>瑞安塘下上戴</t>
  </si>
  <si>
    <t>330381908000001503</t>
  </si>
  <si>
    <t>平阳宋桥金星家园</t>
  </si>
  <si>
    <t>330326908000000149</t>
  </si>
  <si>
    <t>平阳水头詹江村</t>
  </si>
  <si>
    <t>33032601000083</t>
  </si>
  <si>
    <t>苍南龙港华鸿中央原墅</t>
  </si>
  <si>
    <t>330327500000001765</t>
  </si>
  <si>
    <t>温州康宁医院</t>
  </si>
  <si>
    <t>330302908000000198</t>
  </si>
  <si>
    <t>温州鹿城侨乡报社</t>
  </si>
  <si>
    <t>330302908000000959</t>
  </si>
  <si>
    <t>苍南龙港龙翔饭店</t>
  </si>
  <si>
    <t>330327908000000114</t>
  </si>
  <si>
    <t>苍南龙港商厦</t>
  </si>
  <si>
    <t>330327908000001180</t>
  </si>
  <si>
    <t>苍南外语学校</t>
  </si>
  <si>
    <t>330327908000000805</t>
  </si>
  <si>
    <t>温州景山饭店</t>
  </si>
  <si>
    <t>330304908000000082</t>
  </si>
  <si>
    <t>龙湾瑶溪新天地</t>
  </si>
  <si>
    <t>33030301000045</t>
  </si>
  <si>
    <t>鹿城双屿仓库11号楼</t>
  </si>
  <si>
    <t>330302906000012384</t>
  </si>
  <si>
    <t>苍南金乡金马公路基站</t>
  </si>
  <si>
    <t>330327908000000142</t>
  </si>
  <si>
    <t>瑞安塘下伯特利汽配</t>
  </si>
  <si>
    <t>330381908000001398</t>
  </si>
  <si>
    <t>永嘉沙头三角岩</t>
  </si>
  <si>
    <t>330324908000000152</t>
  </si>
  <si>
    <t>瑞安新纪元学校</t>
  </si>
  <si>
    <t>33038101000171</t>
  </si>
  <si>
    <t>瑞安林光工业区</t>
  </si>
  <si>
    <t>330381908000000309</t>
  </si>
  <si>
    <t>乐清柳市平阳厂</t>
  </si>
  <si>
    <t>330382908000000954</t>
  </si>
  <si>
    <t>温州宏钿钛制品业</t>
  </si>
  <si>
    <t>330303908000001050</t>
  </si>
  <si>
    <t>瓯海瞿溪政府</t>
  </si>
  <si>
    <t>33030401000131</t>
  </si>
  <si>
    <t>瑞安篁社篁屿</t>
  </si>
  <si>
    <t>330381500000000087</t>
  </si>
  <si>
    <t>电信科学</t>
  </si>
  <si>
    <t>泰顺三滩</t>
  </si>
  <si>
    <t>330329908000000597</t>
  </si>
  <si>
    <t>外观破烂内部少配件</t>
  </si>
  <si>
    <t>破损</t>
  </si>
  <si>
    <t>苍南藻溪</t>
  </si>
  <si>
    <t>330327908000000733</t>
  </si>
  <si>
    <t>温州滨江水带香源路卡口</t>
  </si>
  <si>
    <t>330302908000000295</t>
  </si>
  <si>
    <t>温州龙湾龙湾小陡门</t>
  </si>
  <si>
    <t>330303908000000266</t>
  </si>
  <si>
    <t>温州双屿鞋都</t>
  </si>
  <si>
    <t>330302908000000491</t>
  </si>
  <si>
    <t>温州小陡门村</t>
  </si>
  <si>
    <t>330303908000000918</t>
  </si>
  <si>
    <t>洞头北岙小三盘基站</t>
  </si>
  <si>
    <t>330322908000000121</t>
  </si>
  <si>
    <t>瑞安莘塍东街北</t>
  </si>
  <si>
    <t>33038100000018</t>
  </si>
  <si>
    <t>温州蓝田浙丰钢管</t>
  </si>
  <si>
    <t>330303908000000998</t>
  </si>
  <si>
    <t>温州小陡村</t>
  </si>
  <si>
    <t>330303908000000652</t>
  </si>
  <si>
    <t>温州银鹰公司</t>
  </si>
  <si>
    <t>330302908000000155</t>
  </si>
  <si>
    <t>苍南宜山宜龙宾馆基站</t>
  </si>
  <si>
    <t>330327908000000074</t>
  </si>
  <si>
    <t>瑞安建行</t>
  </si>
  <si>
    <t>330381908000001623</t>
  </si>
  <si>
    <t>乐清白象金炉村</t>
  </si>
  <si>
    <t>330382908000000884</t>
  </si>
  <si>
    <t>永嘉瓯北码头-3</t>
  </si>
  <si>
    <t>330324908000001166</t>
  </si>
  <si>
    <t>苍南县城三街基站</t>
  </si>
  <si>
    <t>330327908000000174</t>
  </si>
  <si>
    <t>乐清白象东河</t>
  </si>
  <si>
    <t>330382908000000385</t>
  </si>
  <si>
    <t>温州金竹霞金路</t>
  </si>
  <si>
    <t>330304908000000137</t>
  </si>
  <si>
    <t>永嘉瓯北工业区</t>
  </si>
  <si>
    <t>330324908000000443</t>
  </si>
  <si>
    <t>温州娄桥安下村基站</t>
  </si>
  <si>
    <t>330304908000000147</t>
  </si>
  <si>
    <t>苍南钱库新岙</t>
  </si>
  <si>
    <t>330327010000000200</t>
  </si>
  <si>
    <t>苍南104国道坑内路段</t>
  </si>
  <si>
    <t>33032700000020</t>
  </si>
  <si>
    <t>瑞安塘下新居工业</t>
  </si>
  <si>
    <t>各一米左右</t>
  </si>
  <si>
    <t>2米左右</t>
  </si>
  <si>
    <t>各1米</t>
  </si>
  <si>
    <t>各1.5米左右</t>
  </si>
  <si>
    <t>瑞安上望蔡宅南</t>
  </si>
  <si>
    <t>330381500000000257</t>
  </si>
  <si>
    <t>瑞安桐溪凤社东</t>
  </si>
  <si>
    <t>330381500000000191</t>
  </si>
  <si>
    <t>永嘉瓯北东方工业园</t>
  </si>
  <si>
    <t>330324908000000503</t>
  </si>
  <si>
    <t>温州鹿城鞋都上戴</t>
  </si>
  <si>
    <t>330302906000012258</t>
  </si>
  <si>
    <t>爱默生</t>
  </si>
  <si>
    <t>永嘉鲤溪陈岙</t>
  </si>
  <si>
    <t>330324908000001075</t>
  </si>
  <si>
    <t>龙湾滨海五道圣邦集团</t>
  </si>
  <si>
    <t>黄金康</t>
  </si>
  <si>
    <t>破损散件</t>
  </si>
  <si>
    <t>总经理办公会纪要〔2023〕第 2 期</t>
  </si>
  <si>
    <t>苍南金乡洪岭下村</t>
  </si>
  <si>
    <t>330327010010002093</t>
  </si>
  <si>
    <t>门破损</t>
  </si>
  <si>
    <t>330900000067</t>
  </si>
  <si>
    <t>临城繁鑫机械</t>
  </si>
  <si>
    <t>33090200000029</t>
  </si>
  <si>
    <t>330900112122</t>
  </si>
  <si>
    <t>2P壁挂</t>
  </si>
  <si>
    <t>岱山邮政局</t>
  </si>
  <si>
    <t>330921908000000333</t>
  </si>
  <si>
    <t>330900107404</t>
  </si>
  <si>
    <t>定海高云禅寺直放站资源点</t>
  </si>
  <si>
    <t>330902908000000129</t>
  </si>
  <si>
    <t>330900111074</t>
  </si>
  <si>
    <t>舟山岑港</t>
  </si>
  <si>
    <t>330902908000000294</t>
  </si>
  <si>
    <t>330900107098</t>
  </si>
  <si>
    <t>舟山双桥中海粮油</t>
  </si>
  <si>
    <t>330902908000000337</t>
  </si>
  <si>
    <t>330900300217</t>
  </si>
  <si>
    <t>普陀沈家门饭店</t>
  </si>
  <si>
    <t>330903908000000231</t>
  </si>
  <si>
    <t>330900300364</t>
  </si>
  <si>
    <t>舟山临城上南山</t>
  </si>
  <si>
    <t>330902908000000397</t>
  </si>
  <si>
    <t>盘盈-0013</t>
  </si>
  <si>
    <t>外市电线缆</t>
  </si>
  <si>
    <t>铝芯线缆</t>
  </si>
  <si>
    <t>盘盈-0014</t>
  </si>
  <si>
    <t>资产来源</t>
  </si>
  <si>
    <t>2023年台州公司第十五次党委会会议纪要</t>
  </si>
  <si>
    <t>331000141503</t>
  </si>
  <si>
    <t>存量收购</t>
  </si>
  <si>
    <t>三门海游孙家</t>
  </si>
  <si>
    <t>331022908000000270</t>
  </si>
  <si>
    <t xml:space="preserve"> 2024年台州公司第六次党委会会议纪要</t>
  </si>
  <si>
    <t>331000109319</t>
  </si>
  <si>
    <t>黄岩外来人口安置点</t>
  </si>
  <si>
    <t>331003908000000220</t>
  </si>
  <si>
    <t>331000130016</t>
  </si>
  <si>
    <t>1KV以下电力电缆</t>
  </si>
  <si>
    <t>RYY-4×25</t>
  </si>
  <si>
    <t xml:space="preserve"> 浙江铁塔党委会纪要〔2023〕第29期 </t>
  </si>
  <si>
    <t>331000154899</t>
  </si>
  <si>
    <t>RVV22-3×16+1×10</t>
  </si>
  <si>
    <t>温岭小南门</t>
  </si>
  <si>
    <t>331081908000000255</t>
  </si>
  <si>
    <t>331000222214</t>
  </si>
  <si>
    <t>工程转入</t>
  </si>
  <si>
    <t>通用开关电源模块监控单元</t>
  </si>
  <si>
    <t>331000117079</t>
  </si>
  <si>
    <t>油机转换箱</t>
  </si>
  <si>
    <t>黄岩十里铺德力塑料厂</t>
  </si>
  <si>
    <t>331003908000000035</t>
  </si>
  <si>
    <t>331000117080</t>
  </si>
  <si>
    <t>NXZ-20</t>
  </si>
  <si>
    <t>331000122536</t>
  </si>
  <si>
    <t>331000140967</t>
  </si>
  <si>
    <t xml:space="preserve"> 2024年台州公司第二次党委会会议纪要</t>
  </si>
  <si>
    <t>331000171384</t>
  </si>
  <si>
    <t>（开关电源三相，制冷方式空调-1300W+自然风冷-直流，）</t>
  </si>
  <si>
    <t>天台宾馆</t>
  </si>
  <si>
    <t>331023908000000673</t>
  </si>
  <si>
    <t>331000136669</t>
  </si>
  <si>
    <t>温岭泽国亿利达鞋业</t>
  </si>
  <si>
    <t>331081908000000923</t>
  </si>
  <si>
    <t>331000138715</t>
  </si>
  <si>
    <t>331000140181</t>
  </si>
  <si>
    <t>331000210475</t>
  </si>
  <si>
    <t>331000114936</t>
  </si>
  <si>
    <t>63A</t>
  </si>
  <si>
    <t>温岭泽国亿利达鞋业-2</t>
  </si>
  <si>
    <t>331081908000001107</t>
  </si>
  <si>
    <t>331000114937</t>
  </si>
  <si>
    <t>331000146033</t>
  </si>
  <si>
    <t>331000160829</t>
  </si>
  <si>
    <t>交流配电箱三相（含市电油机自动转换开关）100A/380V室外型</t>
  </si>
  <si>
    <t>玉环沙门纳克铸造公司</t>
  </si>
  <si>
    <t>331021500000000054</t>
  </si>
  <si>
    <t>331000271409</t>
  </si>
  <si>
    <t>1KV以下电力电缆铜芯阻燃聚氯乙烯绝缘聚氯乙烯护套软电缆ZA-RVV 1*95mm2浅蓝</t>
  </si>
  <si>
    <t>331000103130</t>
  </si>
  <si>
    <t>温岭泽国亿利达鞋业-3</t>
  </si>
  <si>
    <t>331081908000000116</t>
  </si>
  <si>
    <t>331000154863</t>
  </si>
  <si>
    <t>331000193788</t>
  </si>
  <si>
    <t>室内走线架400mm室内走线架</t>
  </si>
  <si>
    <t>2023年台州公司第十一次党委会会议纪要</t>
  </si>
  <si>
    <t>331000171720</t>
  </si>
  <si>
    <t>仙居城关南门-2</t>
  </si>
  <si>
    <t>331024908000000269</t>
  </si>
  <si>
    <t>2023年台州公司第十三次党委会会议纪要</t>
  </si>
  <si>
    <t>331000184016</t>
  </si>
  <si>
    <t>三门平海路28号</t>
  </si>
  <si>
    <t>331022908001900347</t>
  </si>
  <si>
    <t>331000196508</t>
  </si>
  <si>
    <t>台州椒江博雅</t>
  </si>
  <si>
    <t>331002908000000074</t>
  </si>
  <si>
    <t>浙江铁塔财务〔2023〕42号</t>
  </si>
  <si>
    <t>331000143409</t>
  </si>
  <si>
    <t>天台王村</t>
  </si>
  <si>
    <t>331023908000000224</t>
  </si>
  <si>
    <t>331000123164</t>
  </si>
  <si>
    <t>331000130374</t>
  </si>
  <si>
    <t>4×25</t>
  </si>
  <si>
    <t>331000203762</t>
  </si>
  <si>
    <t>331000250894</t>
  </si>
  <si>
    <t>1KV以下电力电缆铜芯阻燃聚氯乙烯绝缘聚氯乙烯护套软电缆ZA-RVV 1*16mm2浅蓝</t>
  </si>
  <si>
    <t>331000110349</t>
  </si>
  <si>
    <t>三门快岙村</t>
  </si>
  <si>
    <t>331022908000000589</t>
  </si>
  <si>
    <t>331000110366</t>
  </si>
  <si>
    <t>三门高枧吴岙村-2</t>
  </si>
  <si>
    <t>331022908000000028</t>
  </si>
  <si>
    <t>331000120615</t>
  </si>
  <si>
    <t>三门新场小区</t>
  </si>
  <si>
    <t>331022908000000529</t>
  </si>
  <si>
    <t>331000120852</t>
  </si>
  <si>
    <t>三门东屏</t>
  </si>
  <si>
    <t>331022908000000372</t>
  </si>
  <si>
    <t>331000109430</t>
  </si>
  <si>
    <t>三门绿洲名苑-2</t>
  </si>
  <si>
    <t>331022908000000357</t>
  </si>
  <si>
    <t>331000139659</t>
  </si>
  <si>
    <t>三门花桥镇八岭头</t>
  </si>
  <si>
    <t>331022908000000670</t>
  </si>
  <si>
    <t>331000146124</t>
  </si>
  <si>
    <t>三门埠头村</t>
  </si>
  <si>
    <t>331022908000000628</t>
  </si>
  <si>
    <t>331000147262</t>
  </si>
  <si>
    <t>三门高枧胡村-2</t>
  </si>
  <si>
    <t>331022908000000256</t>
  </si>
  <si>
    <t>331000103327</t>
  </si>
  <si>
    <t>三门高湾村</t>
  </si>
  <si>
    <t>331022908000000433</t>
  </si>
  <si>
    <t>331000139826</t>
  </si>
  <si>
    <t>三门海游湘山村</t>
  </si>
  <si>
    <t>331022908000000271</t>
  </si>
  <si>
    <t>331000108953</t>
  </si>
  <si>
    <t>黄岩黄燕模具</t>
  </si>
  <si>
    <t>331003908000000350</t>
  </si>
  <si>
    <t>331000119152</t>
  </si>
  <si>
    <t>台州黄岩宁溪金林</t>
  </si>
  <si>
    <t>331003908000000594</t>
  </si>
  <si>
    <t>331000119428</t>
  </si>
  <si>
    <t>台州黄岩横岭外</t>
  </si>
  <si>
    <t>331003908000000677</t>
  </si>
  <si>
    <t>331000139307</t>
  </si>
  <si>
    <t>台州黄岩东岙里</t>
  </si>
  <si>
    <t>331003700000111769</t>
  </si>
  <si>
    <t>331000143337</t>
  </si>
  <si>
    <t>台州黄岩东茂大厦</t>
  </si>
  <si>
    <t>331003908001900301</t>
  </si>
  <si>
    <t>331000151657</t>
  </si>
  <si>
    <t>黄岩永宁江闸</t>
  </si>
  <si>
    <t>331003908000000057</t>
  </si>
  <si>
    <t>331000188544</t>
  </si>
  <si>
    <t>黄岩绿城宁江明月11幢</t>
  </si>
  <si>
    <t>331003500000000031</t>
  </si>
  <si>
    <t>331000109462</t>
  </si>
  <si>
    <t>台州黄岩大寺基</t>
  </si>
  <si>
    <t>331003908000000681</t>
  </si>
  <si>
    <t>331000188619</t>
  </si>
  <si>
    <t>黄岩平田乡山头下村</t>
  </si>
  <si>
    <t>331003908001900013</t>
  </si>
  <si>
    <t>331000104199</t>
  </si>
  <si>
    <t>临海桃渚桥儿头村-2</t>
  </si>
  <si>
    <t>331082908000000101</t>
  </si>
  <si>
    <t>331000117684</t>
  </si>
  <si>
    <t>临海永丰塑业</t>
  </si>
  <si>
    <t>331082908001900931</t>
  </si>
  <si>
    <t>331000135647</t>
  </si>
  <si>
    <t>临海山陈</t>
  </si>
  <si>
    <t>331082908000000888</t>
  </si>
  <si>
    <t>331000149823</t>
  </si>
  <si>
    <t>临海上盘海建</t>
  </si>
  <si>
    <t>331082908000000316</t>
  </si>
  <si>
    <t>331000151962</t>
  </si>
  <si>
    <t>临海杜桥东</t>
  </si>
  <si>
    <t>331082908000000193</t>
  </si>
  <si>
    <t>331000211314</t>
  </si>
  <si>
    <t>331000104001</t>
  </si>
  <si>
    <t>台州黄岩大坪山</t>
  </si>
  <si>
    <t>331003908000000585</t>
  </si>
  <si>
    <t>331000115542</t>
  </si>
  <si>
    <t>台州黄岩渡头堂</t>
  </si>
  <si>
    <t>331003908000000687</t>
  </si>
  <si>
    <t>331000139630</t>
  </si>
  <si>
    <t>台州黄岩半山</t>
  </si>
  <si>
    <t>331003908000000519</t>
  </si>
  <si>
    <t>331000160899</t>
  </si>
  <si>
    <t>组合式高频开关电源-48V/600A高效系统(50A高效模块)-300A</t>
  </si>
  <si>
    <t>黄岩北城宏立工艺品厂-2</t>
  </si>
  <si>
    <t>331003908000000040</t>
  </si>
  <si>
    <t>331000202952</t>
  </si>
  <si>
    <t>台州黄岩豪门宾馆搬迁</t>
  </si>
  <si>
    <t>331003500010001940</t>
  </si>
  <si>
    <t>2024年台州公司第四次党委会会议纪要</t>
  </si>
  <si>
    <t>331000134703</t>
  </si>
  <si>
    <t>台州黄岩梁湖桥</t>
  </si>
  <si>
    <t>331003908000000658</t>
  </si>
  <si>
    <t>331000102302</t>
  </si>
  <si>
    <t>黄岩平田车里岙</t>
  </si>
  <si>
    <t>331003908000000086</t>
  </si>
  <si>
    <t>331000103947</t>
  </si>
  <si>
    <t>台州黄岩横河羽山</t>
  </si>
  <si>
    <t>331003908000000701</t>
  </si>
  <si>
    <t>331000140308</t>
  </si>
  <si>
    <t>黄岩江口支局</t>
  </si>
  <si>
    <t>331003700000101754</t>
  </si>
  <si>
    <t>331000119177</t>
  </si>
  <si>
    <t>台州椒江景元东路</t>
  </si>
  <si>
    <t>331002908000000122</t>
  </si>
  <si>
    <t>331000150406</t>
  </si>
  <si>
    <t>椒江东山上北山</t>
  </si>
  <si>
    <t>331002908000000700</t>
  </si>
  <si>
    <t>331000118734</t>
  </si>
  <si>
    <t>椒江大陈岛</t>
  </si>
  <si>
    <t>331002908000000689</t>
  </si>
  <si>
    <t>331000103053</t>
  </si>
  <si>
    <t>台州椒江交警大队</t>
  </si>
  <si>
    <t>331002908000000207</t>
  </si>
  <si>
    <t>331000103548</t>
  </si>
  <si>
    <t>台州椒江物资大厦</t>
  </si>
  <si>
    <t>331002908000000280</t>
  </si>
  <si>
    <t>331000103726</t>
  </si>
  <si>
    <t>台州椒江枫南小区</t>
  </si>
  <si>
    <t>331002908000000152</t>
  </si>
  <si>
    <t>331000152143</t>
  </si>
  <si>
    <t>椒江港航处兆桥大楼</t>
  </si>
  <si>
    <t>331002908000000516</t>
  </si>
  <si>
    <t>331000118435</t>
  </si>
  <si>
    <t>台州路桥华辉铜业</t>
  </si>
  <si>
    <t>331004908000000051</t>
  </si>
  <si>
    <t>331000134607</t>
  </si>
  <si>
    <t>台州路桥玛利亚医院</t>
  </si>
  <si>
    <t>331004908000000041</t>
  </si>
  <si>
    <t>331000134731</t>
  </si>
  <si>
    <t>台州路桥石浜</t>
  </si>
  <si>
    <t>331004908000000262</t>
  </si>
  <si>
    <t>331000139341</t>
  </si>
  <si>
    <t>台州路桥路南街道李家洋</t>
  </si>
  <si>
    <t>331004908000000146</t>
  </si>
  <si>
    <t>331000167823</t>
  </si>
  <si>
    <t>路桥台州大峰野金属有限公司</t>
  </si>
  <si>
    <t>33100400000133</t>
  </si>
  <si>
    <t>331000164470</t>
  </si>
  <si>
    <t>路桥竹木市场</t>
  </si>
  <si>
    <t>33100400000014</t>
  </si>
  <si>
    <t>331000134604</t>
  </si>
  <si>
    <t>台州路桥路北街道路桥客运中心</t>
  </si>
  <si>
    <t>331004908000000147</t>
  </si>
  <si>
    <t>331000102573</t>
  </si>
  <si>
    <t>台州路桥浃里陈</t>
  </si>
  <si>
    <t>331004908000000284</t>
  </si>
  <si>
    <t>331000135591</t>
  </si>
  <si>
    <t>台州路桥食品市场</t>
  </si>
  <si>
    <t>331004908000000287</t>
  </si>
  <si>
    <t>331000118436</t>
  </si>
  <si>
    <t>台州路桥老年协会</t>
  </si>
  <si>
    <t>331004908000000091</t>
  </si>
  <si>
    <t>331000103282</t>
  </si>
  <si>
    <t>台州路桥洋洪</t>
  </si>
  <si>
    <t>331004908000000123</t>
  </si>
  <si>
    <t>331000118908</t>
  </si>
  <si>
    <t>台州路桥桐屿民主</t>
  </si>
  <si>
    <t>331004908000000001</t>
  </si>
  <si>
    <t>331000157595</t>
  </si>
  <si>
    <t>嵌入式高频开关电源-48V/300A高效系统(50A高效模块，共用电源系统，三相交流输入)-150A</t>
  </si>
  <si>
    <t>路桥桐屿街道岙王东</t>
  </si>
  <si>
    <t>331004908000000735</t>
  </si>
  <si>
    <t>331000165910</t>
  </si>
  <si>
    <t>温岭新河横淋线</t>
  </si>
  <si>
    <t>33108100000483</t>
  </si>
  <si>
    <t>331000174230</t>
  </si>
  <si>
    <t>黄岩江口避灾中心</t>
  </si>
  <si>
    <t>331003908001900245</t>
  </si>
  <si>
    <t>331000167503</t>
  </si>
  <si>
    <t>临海杜桥华海药业东</t>
  </si>
  <si>
    <t>33108200000058</t>
  </si>
  <si>
    <t>331000229153</t>
  </si>
  <si>
    <t>温岭二菜场RRU资源点</t>
  </si>
  <si>
    <t>331081908000001440</t>
  </si>
  <si>
    <t>331000158110</t>
  </si>
  <si>
    <t>嵌入式高频开关电源-48V/300A高效系统(50A高效模块，共用电源系统，三相交流输入)-100A</t>
  </si>
  <si>
    <t>路桥横街四甲北搬迁</t>
  </si>
  <si>
    <t>331004500010001690</t>
  </si>
  <si>
    <t>331000180629</t>
  </si>
  <si>
    <t>温岭太平财通证券</t>
  </si>
  <si>
    <t>331081908000000610</t>
  </si>
  <si>
    <t>331000182988</t>
  </si>
  <si>
    <t>台州路桥中央山公园</t>
  </si>
  <si>
    <t>331004908000000088</t>
  </si>
  <si>
    <t>331000178957</t>
  </si>
  <si>
    <t>台州椒江后许</t>
  </si>
  <si>
    <t>331002908000000014</t>
  </si>
  <si>
    <t>331000155871</t>
  </si>
  <si>
    <t>台州黄岩御景华庭宏站</t>
  </si>
  <si>
    <t>331003908001900060</t>
  </si>
  <si>
    <t>331000006240</t>
  </si>
  <si>
    <t>(中兴)-开关电源及电源模块-开关电源</t>
  </si>
  <si>
    <t>台州路桥螺洋街道永远村</t>
  </si>
  <si>
    <t>331004908000000067</t>
  </si>
  <si>
    <t>331000174854</t>
  </si>
  <si>
    <t>椒江文萃苑</t>
  </si>
  <si>
    <t>331002500000000095</t>
  </si>
  <si>
    <t>331000175951</t>
  </si>
  <si>
    <t>三门小雄五小柱村</t>
  </si>
  <si>
    <t>331022908001900380</t>
  </si>
  <si>
    <t>331000199051</t>
  </si>
  <si>
    <t>温岭东海工业区胜盐-1</t>
  </si>
  <si>
    <t>331081500000001384</t>
  </si>
  <si>
    <t>331000147288</t>
  </si>
  <si>
    <t>椒江海天苑</t>
  </si>
  <si>
    <t>331002908000000528</t>
  </si>
  <si>
    <t>盘盈</t>
  </si>
  <si>
    <t>无*1x95方红（4.5米）**温岭泽国亿利达鞋业-3*331081908000000116**无**废旧</t>
  </si>
  <si>
    <t>1x95方红（4.5米）</t>
  </si>
  <si>
    <t>无*1x95方蓝（4.5米）**温岭泽国亿利达鞋业-3*331081908000000116**无**废旧</t>
  </si>
  <si>
    <t>1x95方蓝（4.5米）</t>
  </si>
  <si>
    <t>无*1x95方蓝（4米）**玉环沙门纳克铸造公司*331021500000000054**无**废旧</t>
  </si>
  <si>
    <t>1x95方蓝（4米）</t>
  </si>
  <si>
    <t>无*1x16方红（1米）**天台王村*331023908000000224**无**废旧</t>
  </si>
  <si>
    <t>1x16方红（1米）</t>
  </si>
  <si>
    <t>无*1x95方蓝（5米）**三门高枧吴岙北*331022500000000065**无**废旧</t>
  </si>
  <si>
    <t>1x95方蓝（5米）</t>
  </si>
  <si>
    <t>无*4x25（3米）**玉环沙门纳克铸造公司*331021500000000054**无**废旧</t>
  </si>
  <si>
    <t>4x25（3米）</t>
  </si>
  <si>
    <t>无*4x25（3米）**温岭泽国亿利达鞋业-2*331081908000001107**无**废旧</t>
  </si>
  <si>
    <t>无*4x16（3米）**温岭泽国亿利达鞋业*331081908000000923**无**废旧</t>
  </si>
  <si>
    <t>4x16（3米）</t>
  </si>
  <si>
    <t>无*铜牌**温岭泽国亿利达鞋业-3*331081908000000116**无**废旧</t>
  </si>
  <si>
    <t>无*铜牌**玉环沙门纳克铸造公司*331021500000000054**无**废旧</t>
  </si>
  <si>
    <t>无*铜牌**温岭泽国亿利达鞋业-2*331081908000001107**无**废旧</t>
  </si>
  <si>
    <t>无*铜牌**温岭泽国亿利达鞋业*331081908000000923**无**废旧</t>
  </si>
  <si>
    <t>无*走线架**温岭泽国亿利达鞋业-3*331081908000000116**无**废旧</t>
  </si>
  <si>
    <t>无*走线架**玉环沙门纳克铸造公司*331021500000000054**无**废旧</t>
  </si>
  <si>
    <t>无*走线架**温岭泽国亿利达鞋业-2*331081908000001107**无**废旧</t>
  </si>
  <si>
    <t>无*走线架**温岭泽国亿利达鞋业*331081908000000923**无**废旧</t>
  </si>
  <si>
    <t>无*室内走线架400mm室内走线架**天台王村*331023908000000224**无**废旧</t>
  </si>
  <si>
    <t>无*走线架**三门高枧吴岙北*331022500000000065**无**废旧</t>
  </si>
  <si>
    <t>无***三门泗淋造船厂*331022908000000594**无**废旧</t>
  </si>
  <si>
    <t>无***温岭箬横供电所-2*331081908000001227**无**废旧</t>
  </si>
  <si>
    <t>无*模块**温岭泽国亿利达鞋业-3*331081908000000116**无**废旧</t>
  </si>
  <si>
    <t>无*模块**天台王村*331023908000000224**无**废旧</t>
  </si>
  <si>
    <t>2023年第5期总经理办公会议纪要</t>
  </si>
  <si>
    <t>SD202404071650000000233</t>
  </si>
  <si>
    <t>工程废料</t>
  </si>
  <si>
    <t>室内分布系统配套物资-馈线-1-1/4"-阻燃-低损耗-射频同轴电缆-隧道类分布系统</t>
  </si>
  <si>
    <t>SD202404071650000000234</t>
  </si>
  <si>
    <t>1KV以下电力电缆-WDZBN-YJY23-1KV-4*25mm2-黑色-铜芯交联聚乙烯绝缘钢带铠装聚烯烃护套低烟无卤阻燃B类耐火电力电缆</t>
  </si>
  <si>
    <t>SD202402021637000000260</t>
  </si>
  <si>
    <t>室内分布系统配套物资-馈线-1/2"-射频同轴电缆-隧道类分布系统</t>
  </si>
  <si>
    <t>SD202402021637000000261</t>
  </si>
  <si>
    <t>室内分布系统配套物资-漏泄电缆-5/4"-阻燃-低损耗-辐射型-1700-3700MHz-隧道类分布系统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</si>
</sst>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0"/>
    <numFmt numFmtId="179" formatCode="0_);[Red]\(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</cellStyleXfs>
  <cellXfs count="1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1" xfId="0" applyFill="1" applyBorder="1" applyAlignment="1">
      <alignment horizontal="center" vertical="center"/>
    </xf>
    <xf numFmtId="0" fontId="0" fillId="2" borderId="1" xfId="49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49" applyNumberFormat="1" applyFill="1" applyBorder="1" applyAlignment="1">
      <alignment horizontal="center" vertical="center" wrapText="1"/>
    </xf>
    <xf numFmtId="177" fontId="0" fillId="2" borderId="1" xfId="49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wrapText="1"/>
    </xf>
    <xf numFmtId="0" fontId="0" fillId="3" borderId="0" xfId="0" applyFill="1" applyAlignme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79" fontId="5" fillId="4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9" fontId="5" fillId="2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9" fontId="0" fillId="0" borderId="1" xfId="49" applyNumberForma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49" applyBorder="1" applyAlignment="1">
      <alignment horizontal="center" vertical="center"/>
    </xf>
    <xf numFmtId="0" fontId="0" fillId="0" borderId="1" xfId="49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9" fontId="0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49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/>
    </xf>
    <xf numFmtId="0" fontId="0" fillId="0" borderId="1" xfId="49" applyFont="1" applyFill="1" applyBorder="1" applyAlignment="1">
      <alignment horizontal="center" vertical="center" wrapText="1"/>
    </xf>
    <xf numFmtId="10" fontId="0" fillId="0" borderId="1" xfId="49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49" applyFont="1" applyFill="1" applyBorder="1" applyAlignment="1">
      <alignment horizontal="right" vertical="center"/>
    </xf>
    <xf numFmtId="0" fontId="2" fillId="0" borderId="1" xfId="4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9" fontId="2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4" borderId="1" xfId="49" applyFont="1" applyFill="1" applyBorder="1" applyAlignment="1">
      <alignment horizontal="right" vertical="center"/>
    </xf>
    <xf numFmtId="9" fontId="2" fillId="4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right"/>
    </xf>
    <xf numFmtId="0" fontId="2" fillId="0" borderId="1" xfId="49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 quotePrefix="1">
      <alignment horizontal="center"/>
    </xf>
    <xf numFmtId="49" fontId="7" fillId="4" borderId="1" xfId="0" applyNumberFormat="1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0" xfId="0" applyFill="1" quotePrefix="1">
      <alignment vertical="center"/>
    </xf>
    <xf numFmtId="0" fontId="0" fillId="0" borderId="1" xfId="49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2 4" xfId="52"/>
    <cellStyle name="常规 2 5" xfId="53"/>
    <cellStyle name="常规 3" xfId="54"/>
    <cellStyle name="0,0_x000d__x000a_NA_x000d__x000a__目录-专家研讨结果0810310000000000_目录-专家研讨结果081110老猫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04775" cy="105410"/>
    <xdr:sp>
      <xdr:nvSpPr>
        <xdr:cNvPr id="2" name="图片 1"/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>
      <xdr:nvSpPr>
        <xdr:cNvPr id="3" name="图片 1"/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>
      <xdr:nvSpPr>
        <xdr:cNvPr id="4" name="图片 1"/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>
      <xdr:nvSpPr>
        <xdr:cNvPr id="5" name="图片 1"/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6045"/>
    <xdr:sp>
      <xdr:nvSpPr>
        <xdr:cNvPr id="6" name="图片 5"/>
        <xdr:cNvSpPr>
          <a:spLocks noChangeAspect="1"/>
        </xdr:cNvSpPr>
      </xdr:nvSpPr>
      <xdr:spPr>
        <a:xfrm>
          <a:off x="0" y="0"/>
          <a:ext cx="104775" cy="10604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05410"/>
    <xdr:sp>
      <xdr:nvSpPr>
        <xdr:cNvPr id="7" name="图片 1"/>
        <xdr:cNvSpPr>
          <a:spLocks noChangeAspect="1"/>
        </xdr:cNvSpPr>
      </xdr:nvSpPr>
      <xdr:spPr>
        <a:xfrm>
          <a:off x="0" y="0"/>
          <a:ext cx="104775" cy="1054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11760"/>
    <xdr:sp>
      <xdr:nvSpPr>
        <xdr:cNvPr id="8" name="图片 1"/>
        <xdr:cNvSpPr>
          <a:spLocks noChangeAspect="1"/>
        </xdr:cNvSpPr>
      </xdr:nvSpPr>
      <xdr:spPr>
        <a:xfrm>
          <a:off x="0" y="0"/>
          <a:ext cx="104775" cy="1117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104775" cy="111760"/>
    <xdr:sp>
      <xdr:nvSpPr>
        <xdr:cNvPr id="9" name="图片 1"/>
        <xdr:cNvSpPr>
          <a:spLocks noChangeAspect="1"/>
        </xdr:cNvSpPr>
      </xdr:nvSpPr>
      <xdr:spPr>
        <a:xfrm>
          <a:off x="0" y="0"/>
          <a:ext cx="104775" cy="1117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8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9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0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1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2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3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4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5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43941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6" sqref="E16"/>
    </sheetView>
  </sheetViews>
  <sheetFormatPr defaultColWidth="8.87272727272727" defaultRowHeight="14" outlineLevelCol="5"/>
  <cols>
    <col min="1" max="1" width="14.6272727272727" style="104" customWidth="1"/>
    <col min="2" max="2" width="9.5" style="105" customWidth="1"/>
    <col min="3" max="4" width="16.5" style="106" customWidth="1"/>
    <col min="5" max="5" width="12.5" style="107" customWidth="1"/>
    <col min="6" max="6" width="16.5" style="106" customWidth="1"/>
  </cols>
  <sheetData>
    <row r="1" spans="1:6">
      <c r="A1" s="108" t="s">
        <v>0</v>
      </c>
      <c r="B1" s="109" t="s">
        <v>1</v>
      </c>
      <c r="C1" s="71" t="s">
        <v>2</v>
      </c>
      <c r="D1" s="71" t="s">
        <v>3</v>
      </c>
      <c r="E1" s="110" t="s">
        <v>4</v>
      </c>
      <c r="F1" s="71" t="s">
        <v>5</v>
      </c>
    </row>
    <row r="2" spans="1:6">
      <c r="A2" s="108" t="s">
        <v>6</v>
      </c>
      <c r="B2" s="109">
        <v>71</v>
      </c>
      <c r="C2" s="71">
        <v>192053.36</v>
      </c>
      <c r="D2" s="71">
        <v>11625.16</v>
      </c>
      <c r="E2" s="110">
        <f t="shared" ref="E2:E9" si="0">D2/C2</f>
        <v>0.0605308857913238</v>
      </c>
      <c r="F2" s="77">
        <v>28574.46723</v>
      </c>
    </row>
    <row r="3" spans="1:6">
      <c r="A3" s="108" t="s">
        <v>7</v>
      </c>
      <c r="B3" s="109">
        <v>37</v>
      </c>
      <c r="C3" s="71">
        <v>53965.28</v>
      </c>
      <c r="D3" s="71">
        <v>4821.03</v>
      </c>
      <c r="E3" s="110">
        <f t="shared" si="0"/>
        <v>0.0893357729265928</v>
      </c>
      <c r="F3" s="77">
        <v>12636.127</v>
      </c>
    </row>
    <row r="4" spans="1:6">
      <c r="A4" s="108" t="s">
        <v>8</v>
      </c>
      <c r="B4" s="109">
        <v>135</v>
      </c>
      <c r="C4" s="71">
        <v>460054.51</v>
      </c>
      <c r="D4" s="71">
        <v>68883.43</v>
      </c>
      <c r="E4" s="110">
        <f t="shared" si="0"/>
        <v>0.149728844088497</v>
      </c>
      <c r="F4" s="77">
        <v>82147.02</v>
      </c>
    </row>
    <row r="5" spans="1:6">
      <c r="A5" s="108" t="s">
        <v>9</v>
      </c>
      <c r="B5" s="109">
        <v>104</v>
      </c>
      <c r="C5" s="71">
        <v>224616.85</v>
      </c>
      <c r="D5" s="71">
        <v>12595.36</v>
      </c>
      <c r="E5" s="110">
        <f t="shared" si="0"/>
        <v>0.056074867045816</v>
      </c>
      <c r="F5" s="71">
        <v>33488.44</v>
      </c>
    </row>
    <row r="6" spans="1:6">
      <c r="A6" s="108" t="s">
        <v>10</v>
      </c>
      <c r="B6" s="109">
        <v>590</v>
      </c>
      <c r="C6" s="71">
        <v>1693382.83</v>
      </c>
      <c r="D6" s="71">
        <v>599517.85</v>
      </c>
      <c r="E6" s="110">
        <f t="shared" si="0"/>
        <v>0.354035625836599</v>
      </c>
      <c r="F6" s="103">
        <v>70796.115007</v>
      </c>
    </row>
    <row r="7" spans="1:6">
      <c r="A7" s="108" t="s">
        <v>11</v>
      </c>
      <c r="B7" s="109">
        <v>9</v>
      </c>
      <c r="C7" s="71">
        <v>23280.75</v>
      </c>
      <c r="D7" s="71">
        <v>698.44</v>
      </c>
      <c r="E7" s="110">
        <f t="shared" si="0"/>
        <v>0.0300007516939961</v>
      </c>
      <c r="F7" s="71">
        <v>3679.472</v>
      </c>
    </row>
    <row r="8" spans="1:6">
      <c r="A8" s="108" t="s">
        <v>12</v>
      </c>
      <c r="B8" s="109">
        <v>124</v>
      </c>
      <c r="C8" s="71">
        <v>347216.75</v>
      </c>
      <c r="D8" s="71">
        <v>19159.72</v>
      </c>
      <c r="E8" s="110">
        <f t="shared" si="0"/>
        <v>0.0551808632504048</v>
      </c>
      <c r="F8" s="71">
        <v>56456.35</v>
      </c>
    </row>
    <row r="9" spans="1:6">
      <c r="A9" s="108" t="s">
        <v>13</v>
      </c>
      <c r="B9" s="109">
        <f>SUM(B2:B8)</f>
        <v>1070</v>
      </c>
      <c r="C9" s="71">
        <f>SUM(C2:C8)</f>
        <v>2994570.33</v>
      </c>
      <c r="D9" s="71">
        <f>SUM(D2:D8)</f>
        <v>717300.99</v>
      </c>
      <c r="E9" s="110">
        <f t="shared" si="0"/>
        <v>0.239533859937763</v>
      </c>
      <c r="F9" s="71">
        <f>SUM(F2:F8)</f>
        <v>287777.991237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zoomScale="90" zoomScaleNormal="90" workbookViewId="0">
      <pane ySplit="1" topLeftCell="A70" activePane="bottomLeft" state="frozen"/>
      <selection/>
      <selection pane="bottomLeft" activeCell="J1" sqref="J$1:J$1048576"/>
    </sheetView>
  </sheetViews>
  <sheetFormatPr defaultColWidth="9.87272727272727" defaultRowHeight="14"/>
  <cols>
    <col min="1" max="8" width="15.1272727272727" style="57" customWidth="1"/>
    <col min="9" max="9" width="18.3818181818182" style="57" customWidth="1"/>
    <col min="10" max="11" width="15.1272727272727" style="57" customWidth="1"/>
    <col min="12" max="16384" width="9.87272727272727" style="57"/>
  </cols>
  <sheetData>
    <row r="1" s="55" customFormat="1" ht="56" spans="1:11">
      <c r="A1" s="58" t="s">
        <v>0</v>
      </c>
      <c r="B1" s="58" t="s">
        <v>14</v>
      </c>
      <c r="C1" s="59" t="s">
        <v>15</v>
      </c>
      <c r="D1" s="59" t="s">
        <v>16</v>
      </c>
      <c r="E1" s="58" t="s">
        <v>17</v>
      </c>
      <c r="F1" s="58" t="s">
        <v>18</v>
      </c>
      <c r="G1" s="58" t="s">
        <v>19</v>
      </c>
      <c r="H1" s="58" t="s">
        <v>20</v>
      </c>
      <c r="I1" s="71" t="s">
        <v>21</v>
      </c>
      <c r="J1" s="71" t="s">
        <v>22</v>
      </c>
      <c r="K1" s="59" t="s">
        <v>23</v>
      </c>
    </row>
    <row r="2" s="2" customFormat="1" spans="1:11">
      <c r="A2" s="60" t="s">
        <v>6</v>
      </c>
      <c r="B2" s="4" t="s">
        <v>24</v>
      </c>
      <c r="C2" s="61" t="s">
        <v>25</v>
      </c>
      <c r="D2" s="61" t="s">
        <v>25</v>
      </c>
      <c r="E2" s="61" t="s">
        <v>26</v>
      </c>
      <c r="F2" s="61">
        <v>1</v>
      </c>
      <c r="G2" s="61">
        <v>2.1</v>
      </c>
      <c r="H2" s="62">
        <v>0.23</v>
      </c>
      <c r="I2" s="4" t="s">
        <v>27</v>
      </c>
      <c r="J2" s="72">
        <f>16610/1000*H2*G2</f>
        <v>8.02263</v>
      </c>
      <c r="K2" s="73"/>
    </row>
    <row r="3" s="2" customFormat="1" spans="1:11">
      <c r="A3" s="60" t="s">
        <v>6</v>
      </c>
      <c r="B3" s="4" t="s">
        <v>24</v>
      </c>
      <c r="C3" s="61" t="s">
        <v>28</v>
      </c>
      <c r="D3" s="63" t="s">
        <v>29</v>
      </c>
      <c r="E3" s="61" t="s">
        <v>30</v>
      </c>
      <c r="F3" s="61">
        <v>3</v>
      </c>
      <c r="G3" s="61" t="s">
        <v>31</v>
      </c>
      <c r="H3" s="62">
        <v>0</v>
      </c>
      <c r="I3" s="4" t="s">
        <v>32</v>
      </c>
      <c r="J3" s="72">
        <f>(870*H3+198)*F3</f>
        <v>594</v>
      </c>
      <c r="K3" s="73"/>
    </row>
    <row r="4" s="2" customFormat="1" spans="1:11">
      <c r="A4" s="60" t="s">
        <v>6</v>
      </c>
      <c r="B4" s="4" t="s">
        <v>24</v>
      </c>
      <c r="C4" s="61" t="s">
        <v>33</v>
      </c>
      <c r="D4" s="64" t="s">
        <v>34</v>
      </c>
      <c r="E4" s="61" t="s">
        <v>30</v>
      </c>
      <c r="F4" s="61">
        <v>3</v>
      </c>
      <c r="G4" s="61">
        <v>30</v>
      </c>
      <c r="H4" s="62"/>
      <c r="I4" s="4" t="s">
        <v>35</v>
      </c>
      <c r="J4" s="72">
        <f>2270/1000*G4</f>
        <v>68.1</v>
      </c>
      <c r="K4" s="73"/>
    </row>
    <row r="5" s="2" customFormat="1" ht="15" spans="1:11">
      <c r="A5" s="60" t="s">
        <v>6</v>
      </c>
      <c r="B5" s="4" t="s">
        <v>24</v>
      </c>
      <c r="C5" s="9" t="s">
        <v>36</v>
      </c>
      <c r="D5" s="61" t="s">
        <v>37</v>
      </c>
      <c r="E5" s="61" t="s">
        <v>38</v>
      </c>
      <c r="F5" s="61">
        <v>8</v>
      </c>
      <c r="G5" s="61" t="s">
        <v>31</v>
      </c>
      <c r="H5" s="61"/>
      <c r="I5" s="74">
        <v>497</v>
      </c>
      <c r="J5" s="72">
        <f t="shared" ref="J5:J7" si="0">I5*F5</f>
        <v>3976</v>
      </c>
      <c r="K5" s="73"/>
    </row>
    <row r="6" s="2" customFormat="1" ht="15" spans="1:11">
      <c r="A6" s="60" t="s">
        <v>6</v>
      </c>
      <c r="B6" s="4" t="s">
        <v>24</v>
      </c>
      <c r="C6" s="9" t="s">
        <v>39</v>
      </c>
      <c r="D6" s="63" t="s">
        <v>40</v>
      </c>
      <c r="E6" s="61" t="s">
        <v>38</v>
      </c>
      <c r="F6" s="61">
        <v>26</v>
      </c>
      <c r="G6" s="61" t="s">
        <v>31</v>
      </c>
      <c r="H6" s="61"/>
      <c r="I6" s="74">
        <v>895</v>
      </c>
      <c r="J6" s="72">
        <f t="shared" si="0"/>
        <v>23270</v>
      </c>
      <c r="K6" s="73"/>
    </row>
    <row r="7" s="2" customFormat="1" ht="15" spans="1:11">
      <c r="A7" s="60" t="s">
        <v>6</v>
      </c>
      <c r="B7" s="4" t="s">
        <v>24</v>
      </c>
      <c r="C7" s="65" t="s">
        <v>41</v>
      </c>
      <c r="D7" s="63" t="s">
        <v>42</v>
      </c>
      <c r="E7" s="65" t="s">
        <v>43</v>
      </c>
      <c r="F7" s="65">
        <v>13</v>
      </c>
      <c r="G7" s="61" t="s">
        <v>31</v>
      </c>
      <c r="H7" s="65"/>
      <c r="I7" s="74">
        <v>16</v>
      </c>
      <c r="J7" s="72">
        <f t="shared" si="0"/>
        <v>208</v>
      </c>
      <c r="K7" s="73"/>
    </row>
    <row r="8" s="2" customFormat="1" spans="1:11">
      <c r="A8" s="60" t="s">
        <v>6</v>
      </c>
      <c r="B8" s="4" t="s">
        <v>24</v>
      </c>
      <c r="C8" s="65" t="s">
        <v>44</v>
      </c>
      <c r="D8" s="64" t="s">
        <v>34</v>
      </c>
      <c r="E8" s="61" t="s">
        <v>43</v>
      </c>
      <c r="F8" s="61">
        <v>1</v>
      </c>
      <c r="G8" s="65">
        <v>0.2</v>
      </c>
      <c r="H8" s="65"/>
      <c r="I8" s="4" t="s">
        <v>35</v>
      </c>
      <c r="J8" s="72">
        <f t="shared" ref="J8:J12" si="1">2270/1000*G8</f>
        <v>0.454</v>
      </c>
      <c r="K8" s="73"/>
    </row>
    <row r="9" s="2" customFormat="1" spans="1:11">
      <c r="A9" s="60" t="s">
        <v>6</v>
      </c>
      <c r="B9" s="4" t="s">
        <v>24</v>
      </c>
      <c r="C9" s="65" t="s">
        <v>45</v>
      </c>
      <c r="D9" s="65" t="s">
        <v>46</v>
      </c>
      <c r="E9" s="61" t="s">
        <v>43</v>
      </c>
      <c r="F9" s="61">
        <v>1</v>
      </c>
      <c r="G9" s="65">
        <v>0.2</v>
      </c>
      <c r="H9" s="65"/>
      <c r="I9" s="75">
        <v>101</v>
      </c>
      <c r="J9" s="72">
        <f>I9*F9</f>
        <v>101</v>
      </c>
      <c r="K9" s="73"/>
    </row>
    <row r="10" s="2" customFormat="1" spans="1:11">
      <c r="A10" s="60" t="s">
        <v>6</v>
      </c>
      <c r="B10" s="4" t="s">
        <v>24</v>
      </c>
      <c r="C10" s="65" t="s">
        <v>47</v>
      </c>
      <c r="D10" s="64" t="s">
        <v>34</v>
      </c>
      <c r="E10" s="61" t="s">
        <v>43</v>
      </c>
      <c r="F10" s="61">
        <v>1</v>
      </c>
      <c r="G10" s="65">
        <v>0.2</v>
      </c>
      <c r="H10" s="65"/>
      <c r="I10" s="4" t="s">
        <v>35</v>
      </c>
      <c r="J10" s="72">
        <f t="shared" si="1"/>
        <v>0.454</v>
      </c>
      <c r="K10" s="73"/>
    </row>
    <row r="11" s="2" customFormat="1" spans="1:11">
      <c r="A11" s="60" t="s">
        <v>6</v>
      </c>
      <c r="B11" s="4" t="s">
        <v>24</v>
      </c>
      <c r="C11" s="65" t="s">
        <v>48</v>
      </c>
      <c r="D11" s="64" t="s">
        <v>34</v>
      </c>
      <c r="E11" s="61" t="s">
        <v>43</v>
      </c>
      <c r="F11" s="61">
        <v>1</v>
      </c>
      <c r="G11" s="65">
        <v>25</v>
      </c>
      <c r="H11" s="65"/>
      <c r="I11" s="4" t="s">
        <v>35</v>
      </c>
      <c r="J11" s="72">
        <f t="shared" si="1"/>
        <v>56.75</v>
      </c>
      <c r="K11" s="73"/>
    </row>
    <row r="12" s="2" customFormat="1" spans="1:11">
      <c r="A12" s="60" t="s">
        <v>6</v>
      </c>
      <c r="B12" s="4" t="s">
        <v>24</v>
      </c>
      <c r="C12" s="65" t="s">
        <v>49</v>
      </c>
      <c r="D12" s="64" t="s">
        <v>34</v>
      </c>
      <c r="E12" s="61" t="s">
        <v>43</v>
      </c>
      <c r="F12" s="61">
        <v>1</v>
      </c>
      <c r="G12" s="65">
        <v>0.18</v>
      </c>
      <c r="H12" s="65"/>
      <c r="I12" s="4" t="s">
        <v>35</v>
      </c>
      <c r="J12" s="72">
        <f t="shared" si="1"/>
        <v>0.4086</v>
      </c>
      <c r="K12" s="73"/>
    </row>
    <row r="13" s="2" customFormat="1" ht="15" spans="1:11">
      <c r="A13" s="60" t="s">
        <v>6</v>
      </c>
      <c r="B13" s="4" t="s">
        <v>24</v>
      </c>
      <c r="C13" s="65" t="s">
        <v>50</v>
      </c>
      <c r="D13" s="65" t="s">
        <v>51</v>
      </c>
      <c r="E13" s="61" t="s">
        <v>43</v>
      </c>
      <c r="F13" s="61">
        <v>1</v>
      </c>
      <c r="G13" s="65">
        <v>165</v>
      </c>
      <c r="H13" s="65"/>
      <c r="I13" s="74">
        <v>217</v>
      </c>
      <c r="J13" s="72">
        <f>I13*F13</f>
        <v>217</v>
      </c>
      <c r="K13" s="73"/>
    </row>
    <row r="14" s="2" customFormat="1" spans="1:11">
      <c r="A14" s="60" t="s">
        <v>6</v>
      </c>
      <c r="B14" s="4" t="s">
        <v>24</v>
      </c>
      <c r="C14" s="65" t="s">
        <v>52</v>
      </c>
      <c r="D14" s="64" t="s">
        <v>34</v>
      </c>
      <c r="E14" s="61" t="s">
        <v>43</v>
      </c>
      <c r="F14" s="61">
        <v>1</v>
      </c>
      <c r="G14" s="65">
        <v>0.2</v>
      </c>
      <c r="H14" s="65"/>
      <c r="I14" s="4" t="s">
        <v>35</v>
      </c>
      <c r="J14" s="72">
        <f t="shared" ref="J14:J17" si="2">2270/1000*G14</f>
        <v>0.454</v>
      </c>
      <c r="K14" s="73"/>
    </row>
    <row r="15" s="2" customFormat="1" spans="1:11">
      <c r="A15" s="60" t="s">
        <v>6</v>
      </c>
      <c r="B15" s="4" t="s">
        <v>24</v>
      </c>
      <c r="C15" s="65" t="s">
        <v>53</v>
      </c>
      <c r="D15" s="64" t="s">
        <v>34</v>
      </c>
      <c r="E15" s="61" t="s">
        <v>43</v>
      </c>
      <c r="F15" s="61">
        <v>3</v>
      </c>
      <c r="G15" s="65">
        <v>1.6</v>
      </c>
      <c r="H15" s="65"/>
      <c r="I15" s="4" t="s">
        <v>35</v>
      </c>
      <c r="J15" s="72">
        <f t="shared" si="2"/>
        <v>3.632</v>
      </c>
      <c r="K15" s="73"/>
    </row>
    <row r="16" s="2" customFormat="1" spans="1:11">
      <c r="A16" s="60" t="s">
        <v>6</v>
      </c>
      <c r="B16" s="4" t="s">
        <v>24</v>
      </c>
      <c r="C16" s="65" t="s">
        <v>54</v>
      </c>
      <c r="D16" s="64" t="s">
        <v>34</v>
      </c>
      <c r="E16" s="61" t="s">
        <v>43</v>
      </c>
      <c r="F16" s="61">
        <v>1</v>
      </c>
      <c r="G16" s="65">
        <v>1.2</v>
      </c>
      <c r="H16" s="65"/>
      <c r="I16" s="4" t="s">
        <v>35</v>
      </c>
      <c r="J16" s="72">
        <f t="shared" si="2"/>
        <v>2.724</v>
      </c>
      <c r="K16" s="73"/>
    </row>
    <row r="17" s="2" customFormat="1" spans="1:11">
      <c r="A17" s="60" t="s">
        <v>6</v>
      </c>
      <c r="B17" s="4" t="s">
        <v>24</v>
      </c>
      <c r="C17" s="65" t="s">
        <v>55</v>
      </c>
      <c r="D17" s="64" t="s">
        <v>34</v>
      </c>
      <c r="E17" s="61" t="s">
        <v>43</v>
      </c>
      <c r="F17" s="61">
        <v>4</v>
      </c>
      <c r="G17" s="65">
        <v>6.4</v>
      </c>
      <c r="H17" s="65"/>
      <c r="I17" s="4" t="s">
        <v>35</v>
      </c>
      <c r="J17" s="72">
        <f t="shared" si="2"/>
        <v>14.528</v>
      </c>
      <c r="K17" s="73"/>
    </row>
    <row r="18" s="2" customFormat="1" ht="15" spans="1:11">
      <c r="A18" s="60" t="s">
        <v>6</v>
      </c>
      <c r="B18" s="4" t="s">
        <v>24</v>
      </c>
      <c r="C18" s="65" t="s">
        <v>56</v>
      </c>
      <c r="D18" s="65" t="s">
        <v>56</v>
      </c>
      <c r="E18" s="61" t="s">
        <v>43</v>
      </c>
      <c r="F18" s="61">
        <v>1</v>
      </c>
      <c r="G18" s="65">
        <v>7</v>
      </c>
      <c r="H18" s="65"/>
      <c r="I18" s="74">
        <v>3</v>
      </c>
      <c r="J18" s="72">
        <f t="shared" ref="J18:J22" si="3">I18*F18</f>
        <v>3</v>
      </c>
      <c r="K18" s="73"/>
    </row>
    <row r="19" s="2" customFormat="1" spans="1:11">
      <c r="A19" s="60" t="s">
        <v>6</v>
      </c>
      <c r="B19" s="4" t="s">
        <v>24</v>
      </c>
      <c r="C19" s="65" t="s">
        <v>57</v>
      </c>
      <c r="D19" s="64" t="s">
        <v>34</v>
      </c>
      <c r="E19" s="61" t="s">
        <v>26</v>
      </c>
      <c r="F19" s="61">
        <v>1</v>
      </c>
      <c r="G19" s="65">
        <v>22</v>
      </c>
      <c r="H19" s="65"/>
      <c r="I19" s="4" t="s">
        <v>35</v>
      </c>
      <c r="J19" s="72">
        <f t="shared" ref="J19:J23" si="4">2270/1000*G19</f>
        <v>49.94</v>
      </c>
      <c r="K19" s="73"/>
    </row>
    <row r="20" s="2" customFormat="1" ht="15" spans="1:11">
      <c r="A20" s="66" t="s">
        <v>7</v>
      </c>
      <c r="B20" s="4" t="s">
        <v>24</v>
      </c>
      <c r="C20" s="63" t="s">
        <v>39</v>
      </c>
      <c r="D20" s="63" t="s">
        <v>40</v>
      </c>
      <c r="E20" s="61" t="s">
        <v>58</v>
      </c>
      <c r="F20" s="61">
        <v>9</v>
      </c>
      <c r="G20" s="63" t="s">
        <v>31</v>
      </c>
      <c r="H20" s="63" t="s">
        <v>31</v>
      </c>
      <c r="I20" s="74">
        <v>895</v>
      </c>
      <c r="J20" s="75">
        <f t="shared" si="3"/>
        <v>8055</v>
      </c>
      <c r="K20" s="63" t="s">
        <v>59</v>
      </c>
    </row>
    <row r="21" s="2" customFormat="1" spans="1:11">
      <c r="A21" s="66" t="s">
        <v>7</v>
      </c>
      <c r="B21" s="4" t="s">
        <v>24</v>
      </c>
      <c r="C21" s="63" t="s">
        <v>60</v>
      </c>
      <c r="D21" s="64" t="s">
        <v>34</v>
      </c>
      <c r="E21" s="61" t="s">
        <v>43</v>
      </c>
      <c r="F21" s="61">
        <v>1</v>
      </c>
      <c r="G21" s="61">
        <v>27</v>
      </c>
      <c r="H21" s="63" t="s">
        <v>31</v>
      </c>
      <c r="I21" s="65" t="s">
        <v>35</v>
      </c>
      <c r="J21" s="75">
        <f t="shared" si="4"/>
        <v>61.29</v>
      </c>
      <c r="K21" s="63"/>
    </row>
    <row r="22" s="2" customFormat="1" ht="15" spans="1:11">
      <c r="A22" s="66" t="s">
        <v>7</v>
      </c>
      <c r="B22" s="4" t="s">
        <v>24</v>
      </c>
      <c r="C22" s="63" t="s">
        <v>37</v>
      </c>
      <c r="D22" s="63" t="s">
        <v>37</v>
      </c>
      <c r="E22" s="61" t="s">
        <v>58</v>
      </c>
      <c r="F22" s="61">
        <v>2</v>
      </c>
      <c r="G22" s="63" t="s">
        <v>31</v>
      </c>
      <c r="H22" s="63" t="s">
        <v>31</v>
      </c>
      <c r="I22" s="74">
        <v>497</v>
      </c>
      <c r="J22" s="75">
        <f t="shared" si="3"/>
        <v>994</v>
      </c>
      <c r="K22" s="63" t="s">
        <v>59</v>
      </c>
    </row>
    <row r="23" s="2" customFormat="1" spans="1:11">
      <c r="A23" s="66" t="s">
        <v>7</v>
      </c>
      <c r="B23" s="4" t="s">
        <v>24</v>
      </c>
      <c r="C23" s="63" t="s">
        <v>61</v>
      </c>
      <c r="D23" s="64" t="s">
        <v>34</v>
      </c>
      <c r="E23" s="61" t="s">
        <v>43</v>
      </c>
      <c r="F23" s="61">
        <v>1</v>
      </c>
      <c r="G23" s="61">
        <v>0.5</v>
      </c>
      <c r="H23" s="63" t="s">
        <v>31</v>
      </c>
      <c r="I23" s="4" t="s">
        <v>35</v>
      </c>
      <c r="J23" s="75">
        <f t="shared" si="4"/>
        <v>1.135</v>
      </c>
      <c r="K23" s="63"/>
    </row>
    <row r="24" s="2" customFormat="1" ht="15" spans="1:11">
      <c r="A24" s="66" t="s">
        <v>7</v>
      </c>
      <c r="B24" s="4" t="s">
        <v>24</v>
      </c>
      <c r="C24" s="63" t="s">
        <v>42</v>
      </c>
      <c r="D24" s="63" t="s">
        <v>42</v>
      </c>
      <c r="E24" s="61" t="s">
        <v>43</v>
      </c>
      <c r="F24" s="61">
        <v>2</v>
      </c>
      <c r="G24" s="61">
        <v>4</v>
      </c>
      <c r="H24" s="63" t="s">
        <v>31</v>
      </c>
      <c r="I24" s="74">
        <v>16</v>
      </c>
      <c r="J24" s="75">
        <f t="shared" ref="J24:J29" si="5">I24*F24</f>
        <v>32</v>
      </c>
      <c r="K24" s="63"/>
    </row>
    <row r="25" s="2" customFormat="1" spans="1:11">
      <c r="A25" s="66" t="s">
        <v>7</v>
      </c>
      <c r="B25" s="4" t="s">
        <v>24</v>
      </c>
      <c r="C25" s="63" t="s">
        <v>62</v>
      </c>
      <c r="D25" s="64" t="s">
        <v>34</v>
      </c>
      <c r="E25" s="61" t="s">
        <v>43</v>
      </c>
      <c r="F25" s="61">
        <v>2</v>
      </c>
      <c r="G25" s="61">
        <v>1</v>
      </c>
      <c r="H25" s="63" t="s">
        <v>31</v>
      </c>
      <c r="I25" s="4" t="s">
        <v>35</v>
      </c>
      <c r="J25" s="75">
        <f t="shared" ref="J25:J28" si="6">2270/1000*G25</f>
        <v>2.27</v>
      </c>
      <c r="K25" s="63"/>
    </row>
    <row r="26" s="2" customFormat="1" spans="1:11">
      <c r="A26" s="66" t="s">
        <v>7</v>
      </c>
      <c r="B26" s="4" t="s">
        <v>24</v>
      </c>
      <c r="C26" s="63" t="s">
        <v>45</v>
      </c>
      <c r="D26" s="63" t="s">
        <v>46</v>
      </c>
      <c r="E26" s="61" t="s">
        <v>43</v>
      </c>
      <c r="F26" s="61">
        <v>1</v>
      </c>
      <c r="G26" s="61">
        <v>0.5</v>
      </c>
      <c r="H26" s="63" t="s">
        <v>31</v>
      </c>
      <c r="I26" s="76">
        <v>101</v>
      </c>
      <c r="J26" s="75">
        <f t="shared" si="5"/>
        <v>101</v>
      </c>
      <c r="K26" s="63"/>
    </row>
    <row r="27" s="35" customFormat="1" spans="1:11">
      <c r="A27" s="66" t="s">
        <v>7</v>
      </c>
      <c r="B27" s="4" t="s">
        <v>24</v>
      </c>
      <c r="C27" s="63" t="s">
        <v>63</v>
      </c>
      <c r="D27" s="64" t="s">
        <v>34</v>
      </c>
      <c r="E27" s="61" t="s">
        <v>43</v>
      </c>
      <c r="F27" s="61">
        <v>1</v>
      </c>
      <c r="G27" s="61">
        <v>0.3</v>
      </c>
      <c r="H27" s="63" t="s">
        <v>31</v>
      </c>
      <c r="I27" s="4" t="s">
        <v>35</v>
      </c>
      <c r="J27" s="75">
        <f t="shared" si="6"/>
        <v>0.681</v>
      </c>
      <c r="K27" s="63"/>
    </row>
    <row r="28" s="35" customFormat="1" spans="1:11">
      <c r="A28" s="66" t="s">
        <v>7</v>
      </c>
      <c r="B28" s="4" t="s">
        <v>24</v>
      </c>
      <c r="C28" s="63" t="s">
        <v>64</v>
      </c>
      <c r="D28" s="64" t="s">
        <v>34</v>
      </c>
      <c r="E28" s="61" t="s">
        <v>43</v>
      </c>
      <c r="F28" s="61">
        <v>1</v>
      </c>
      <c r="G28" s="61">
        <v>0.2</v>
      </c>
      <c r="H28" s="63" t="s">
        <v>31</v>
      </c>
      <c r="I28" s="4" t="s">
        <v>35</v>
      </c>
      <c r="J28" s="75">
        <f t="shared" si="6"/>
        <v>0.454</v>
      </c>
      <c r="K28" s="63"/>
    </row>
    <row r="29" s="35" customFormat="1" spans="1:11">
      <c r="A29" s="66" t="s">
        <v>7</v>
      </c>
      <c r="B29" s="4" t="s">
        <v>24</v>
      </c>
      <c r="C29" s="63" t="s">
        <v>65</v>
      </c>
      <c r="D29" s="63" t="s">
        <v>46</v>
      </c>
      <c r="E29" s="61" t="s">
        <v>43</v>
      </c>
      <c r="F29" s="61">
        <v>2</v>
      </c>
      <c r="G29" s="63" t="s">
        <v>31</v>
      </c>
      <c r="H29" s="63" t="s">
        <v>31</v>
      </c>
      <c r="I29" s="4">
        <v>101</v>
      </c>
      <c r="J29" s="75">
        <f t="shared" si="5"/>
        <v>202</v>
      </c>
      <c r="K29" s="63"/>
    </row>
    <row r="30" s="35" customFormat="1" spans="1:11">
      <c r="A30" s="66" t="s">
        <v>7</v>
      </c>
      <c r="B30" s="4" t="s">
        <v>24</v>
      </c>
      <c r="C30" s="63" t="s">
        <v>44</v>
      </c>
      <c r="D30" s="64" t="s">
        <v>34</v>
      </c>
      <c r="E30" s="61" t="s">
        <v>43</v>
      </c>
      <c r="F30" s="61">
        <v>3</v>
      </c>
      <c r="G30" s="2">
        <v>0.2</v>
      </c>
      <c r="H30" s="63" t="s">
        <v>31</v>
      </c>
      <c r="I30" s="4" t="s">
        <v>35</v>
      </c>
      <c r="J30" s="75">
        <f t="shared" ref="J30:J36" si="7">2270/1000*G30</f>
        <v>0.454</v>
      </c>
      <c r="K30" s="63"/>
    </row>
    <row r="31" s="35" customFormat="1" ht="28" spans="1:11">
      <c r="A31" s="66" t="s">
        <v>7</v>
      </c>
      <c r="B31" s="4" t="s">
        <v>24</v>
      </c>
      <c r="C31" s="63" t="s">
        <v>66</v>
      </c>
      <c r="D31" s="64" t="s">
        <v>34</v>
      </c>
      <c r="E31" s="61" t="s">
        <v>43</v>
      </c>
      <c r="F31" s="61">
        <v>1</v>
      </c>
      <c r="G31" s="61">
        <v>0.5</v>
      </c>
      <c r="H31" s="63" t="s">
        <v>31</v>
      </c>
      <c r="I31" s="4" t="s">
        <v>35</v>
      </c>
      <c r="J31" s="75">
        <f t="shared" si="7"/>
        <v>1.135</v>
      </c>
      <c r="K31" s="63"/>
    </row>
    <row r="32" s="35" customFormat="1" ht="15" spans="1:11">
      <c r="A32" s="66" t="s">
        <v>7</v>
      </c>
      <c r="B32" s="4" t="s">
        <v>24</v>
      </c>
      <c r="C32" s="63" t="s">
        <v>56</v>
      </c>
      <c r="D32" s="63" t="s">
        <v>56</v>
      </c>
      <c r="E32" s="61" t="s">
        <v>43</v>
      </c>
      <c r="F32" s="61">
        <v>121</v>
      </c>
      <c r="G32" s="61">
        <v>726</v>
      </c>
      <c r="H32" s="63" t="s">
        <v>31</v>
      </c>
      <c r="I32" s="74">
        <v>3</v>
      </c>
      <c r="J32" s="75">
        <f>I32*F32</f>
        <v>363</v>
      </c>
      <c r="K32" s="63"/>
    </row>
    <row r="33" s="35" customFormat="1" spans="1:11">
      <c r="A33" s="66" t="s">
        <v>7</v>
      </c>
      <c r="B33" s="4" t="s">
        <v>24</v>
      </c>
      <c r="C33" s="63" t="s">
        <v>67</v>
      </c>
      <c r="D33" s="64" t="s">
        <v>34</v>
      </c>
      <c r="E33" s="61" t="s">
        <v>43</v>
      </c>
      <c r="F33" s="61">
        <v>1</v>
      </c>
      <c r="G33" s="61">
        <v>0.2</v>
      </c>
      <c r="H33" s="63" t="s">
        <v>31</v>
      </c>
      <c r="I33" s="4" t="s">
        <v>35</v>
      </c>
      <c r="J33" s="75">
        <f t="shared" si="7"/>
        <v>0.454</v>
      </c>
      <c r="K33" s="63"/>
    </row>
    <row r="34" s="35" customFormat="1" spans="1:11">
      <c r="A34" s="66" t="s">
        <v>7</v>
      </c>
      <c r="B34" s="4" t="s">
        <v>24</v>
      </c>
      <c r="C34" s="63" t="s">
        <v>68</v>
      </c>
      <c r="D34" s="64" t="s">
        <v>34</v>
      </c>
      <c r="E34" s="61" t="s">
        <v>43</v>
      </c>
      <c r="F34" s="61">
        <v>2</v>
      </c>
      <c r="G34" s="61">
        <v>22</v>
      </c>
      <c r="H34" s="63" t="s">
        <v>31</v>
      </c>
      <c r="I34" s="4" t="s">
        <v>35</v>
      </c>
      <c r="J34" s="75">
        <f t="shared" si="7"/>
        <v>49.94</v>
      </c>
      <c r="K34" s="63" t="s">
        <v>47</v>
      </c>
    </row>
    <row r="35" s="35" customFormat="1" ht="28" spans="1:11">
      <c r="A35" s="66" t="s">
        <v>7</v>
      </c>
      <c r="B35" s="4" t="s">
        <v>24</v>
      </c>
      <c r="C35" s="63" t="s">
        <v>69</v>
      </c>
      <c r="D35" s="64" t="s">
        <v>34</v>
      </c>
      <c r="E35" s="61" t="s">
        <v>43</v>
      </c>
      <c r="F35" s="61">
        <v>1</v>
      </c>
      <c r="G35" s="61">
        <v>0.2</v>
      </c>
      <c r="H35" s="63" t="s">
        <v>31</v>
      </c>
      <c r="I35" s="4" t="s">
        <v>35</v>
      </c>
      <c r="J35" s="75">
        <f t="shared" si="7"/>
        <v>0.454</v>
      </c>
      <c r="K35" s="63"/>
    </row>
    <row r="36" s="35" customFormat="1" spans="1:11">
      <c r="A36" s="66" t="s">
        <v>7</v>
      </c>
      <c r="B36" s="4" t="s">
        <v>24</v>
      </c>
      <c r="C36" s="63" t="s">
        <v>70</v>
      </c>
      <c r="D36" s="64" t="s">
        <v>34</v>
      </c>
      <c r="E36" s="61" t="s">
        <v>43</v>
      </c>
      <c r="F36" s="61">
        <v>1</v>
      </c>
      <c r="G36" s="61">
        <v>18</v>
      </c>
      <c r="H36" s="63" t="s">
        <v>31</v>
      </c>
      <c r="I36" s="4" t="s">
        <v>35</v>
      </c>
      <c r="J36" s="75">
        <f t="shared" si="7"/>
        <v>40.86</v>
      </c>
      <c r="K36" s="63"/>
    </row>
    <row r="37" s="35" customFormat="1" spans="1:11">
      <c r="A37" s="66" t="s">
        <v>7</v>
      </c>
      <c r="B37" s="4" t="s">
        <v>24</v>
      </c>
      <c r="C37" s="63" t="s">
        <v>29</v>
      </c>
      <c r="D37" s="63" t="s">
        <v>29</v>
      </c>
      <c r="E37" s="61" t="s">
        <v>43</v>
      </c>
      <c r="F37" s="61">
        <v>5</v>
      </c>
      <c r="G37" s="63" t="s">
        <v>31</v>
      </c>
      <c r="H37" s="62">
        <v>0.4</v>
      </c>
      <c r="I37" s="4" t="s">
        <v>32</v>
      </c>
      <c r="J37" s="77">
        <f>(870*H37+198)*F37</f>
        <v>2730</v>
      </c>
      <c r="K37" s="63" t="s">
        <v>47</v>
      </c>
    </row>
    <row r="38" s="2" customFormat="1" ht="15" spans="1:11">
      <c r="A38" s="61" t="s">
        <v>8</v>
      </c>
      <c r="B38" s="4" t="s">
        <v>24</v>
      </c>
      <c r="C38" s="53" t="s">
        <v>36</v>
      </c>
      <c r="D38" s="67" t="s">
        <v>37</v>
      </c>
      <c r="E38" s="4" t="s">
        <v>38</v>
      </c>
      <c r="F38" s="4">
        <v>12</v>
      </c>
      <c r="G38" s="61">
        <v>480</v>
      </c>
      <c r="H38" s="62"/>
      <c r="I38" s="74">
        <v>497</v>
      </c>
      <c r="J38" s="75">
        <f t="shared" ref="J38:J47" si="8">I38*F38</f>
        <v>5964</v>
      </c>
      <c r="K38" s="73" t="s">
        <v>71</v>
      </c>
    </row>
    <row r="39" s="2" customFormat="1" ht="15" spans="1:11">
      <c r="A39" s="61" t="s">
        <v>8</v>
      </c>
      <c r="B39" s="4" t="s">
        <v>24</v>
      </c>
      <c r="C39" s="53" t="s">
        <v>72</v>
      </c>
      <c r="D39" s="68" t="s">
        <v>72</v>
      </c>
      <c r="E39" s="4" t="s">
        <v>38</v>
      </c>
      <c r="F39" s="4">
        <v>1</v>
      </c>
      <c r="G39" s="61">
        <v>10</v>
      </c>
      <c r="H39" s="62"/>
      <c r="I39" s="74">
        <v>107</v>
      </c>
      <c r="J39" s="75">
        <f t="shared" si="8"/>
        <v>107</v>
      </c>
      <c r="K39" s="73" t="s">
        <v>71</v>
      </c>
    </row>
    <row r="40" s="2" customFormat="1" ht="15" spans="1:11">
      <c r="A40" s="61" t="s">
        <v>8</v>
      </c>
      <c r="B40" s="4" t="s">
        <v>24</v>
      </c>
      <c r="C40" s="53" t="s">
        <v>73</v>
      </c>
      <c r="D40" s="68" t="s">
        <v>73</v>
      </c>
      <c r="E40" s="4" t="s">
        <v>38</v>
      </c>
      <c r="F40" s="4">
        <v>1</v>
      </c>
      <c r="G40" s="61">
        <v>30</v>
      </c>
      <c r="H40" s="62"/>
      <c r="I40" s="74">
        <v>210</v>
      </c>
      <c r="J40" s="75">
        <f t="shared" si="8"/>
        <v>210</v>
      </c>
      <c r="K40" s="73" t="s">
        <v>71</v>
      </c>
    </row>
    <row r="41" s="2" customFormat="1" ht="15" spans="1:11">
      <c r="A41" s="61" t="s">
        <v>8</v>
      </c>
      <c r="B41" s="4" t="s">
        <v>24</v>
      </c>
      <c r="C41" s="53" t="s">
        <v>39</v>
      </c>
      <c r="D41" s="67" t="s">
        <v>40</v>
      </c>
      <c r="E41" s="4" t="s">
        <v>38</v>
      </c>
      <c r="F41" s="4">
        <v>67</v>
      </c>
      <c r="G41" s="61">
        <v>4690</v>
      </c>
      <c r="H41" s="62"/>
      <c r="I41" s="74">
        <v>895</v>
      </c>
      <c r="J41" s="75">
        <f t="shared" si="8"/>
        <v>59965</v>
      </c>
      <c r="K41" s="73" t="s">
        <v>71</v>
      </c>
    </row>
    <row r="42" s="2" customFormat="1" ht="15" spans="1:11">
      <c r="A42" s="61" t="s">
        <v>8</v>
      </c>
      <c r="B42" s="4" t="s">
        <v>24</v>
      </c>
      <c r="C42" s="53" t="s">
        <v>74</v>
      </c>
      <c r="D42" s="68" t="s">
        <v>74</v>
      </c>
      <c r="E42" s="4" t="s">
        <v>38</v>
      </c>
      <c r="F42" s="4">
        <v>15</v>
      </c>
      <c r="G42" s="61">
        <v>300</v>
      </c>
      <c r="H42" s="62"/>
      <c r="I42" s="74">
        <v>278</v>
      </c>
      <c r="J42" s="75">
        <f t="shared" si="8"/>
        <v>4170</v>
      </c>
      <c r="K42" s="73" t="s">
        <v>71</v>
      </c>
    </row>
    <row r="43" s="2" customFormat="1" ht="15" spans="1:11">
      <c r="A43" s="61" t="s">
        <v>8</v>
      </c>
      <c r="B43" s="4" t="s">
        <v>24</v>
      </c>
      <c r="C43" s="53" t="s">
        <v>75</v>
      </c>
      <c r="D43" s="68" t="s">
        <v>75</v>
      </c>
      <c r="E43" s="4" t="s">
        <v>38</v>
      </c>
      <c r="F43" s="4">
        <v>12</v>
      </c>
      <c r="G43" s="61">
        <v>600</v>
      </c>
      <c r="H43" s="62"/>
      <c r="I43" s="74">
        <v>461</v>
      </c>
      <c r="J43" s="75">
        <f t="shared" si="8"/>
        <v>5532</v>
      </c>
      <c r="K43" s="73" t="s">
        <v>71</v>
      </c>
    </row>
    <row r="44" s="2" customFormat="1" ht="15" spans="1:11">
      <c r="A44" s="61" t="s">
        <v>8</v>
      </c>
      <c r="B44" s="4" t="s">
        <v>24</v>
      </c>
      <c r="C44" s="53" t="s">
        <v>76</v>
      </c>
      <c r="D44" s="68" t="s">
        <v>76</v>
      </c>
      <c r="E44" s="4" t="s">
        <v>43</v>
      </c>
      <c r="F44" s="4">
        <v>6</v>
      </c>
      <c r="G44" s="61"/>
      <c r="H44" s="62"/>
      <c r="I44" s="74">
        <v>165</v>
      </c>
      <c r="J44" s="75">
        <f t="shared" si="8"/>
        <v>990</v>
      </c>
      <c r="K44" s="73" t="s">
        <v>77</v>
      </c>
    </row>
    <row r="45" s="35" customFormat="1" ht="15" spans="1:11">
      <c r="A45" s="61" t="s">
        <v>8</v>
      </c>
      <c r="B45" s="4" t="s">
        <v>24</v>
      </c>
      <c r="C45" s="53" t="s">
        <v>42</v>
      </c>
      <c r="D45" s="68" t="s">
        <v>42</v>
      </c>
      <c r="E45" s="28" t="s">
        <v>58</v>
      </c>
      <c r="F45" s="4">
        <v>12</v>
      </c>
      <c r="G45" s="61"/>
      <c r="H45" s="62"/>
      <c r="I45" s="74">
        <v>16</v>
      </c>
      <c r="J45" s="75">
        <f t="shared" si="8"/>
        <v>192</v>
      </c>
      <c r="K45" s="73" t="s">
        <v>77</v>
      </c>
    </row>
    <row r="46" s="35" customFormat="1" spans="1:11">
      <c r="A46" s="61" t="s">
        <v>8</v>
      </c>
      <c r="B46" s="4" t="s">
        <v>24</v>
      </c>
      <c r="C46" s="53" t="s">
        <v>78</v>
      </c>
      <c r="D46" s="68" t="s">
        <v>46</v>
      </c>
      <c r="E46" s="4" t="s">
        <v>43</v>
      </c>
      <c r="F46" s="4">
        <v>1</v>
      </c>
      <c r="G46" s="61"/>
      <c r="H46" s="62"/>
      <c r="I46" s="4">
        <v>101</v>
      </c>
      <c r="J46" s="75">
        <f t="shared" si="8"/>
        <v>101</v>
      </c>
      <c r="K46" s="73" t="s">
        <v>77</v>
      </c>
    </row>
    <row r="47" s="35" customFormat="1" spans="1:11">
      <c r="A47" s="61" t="s">
        <v>8</v>
      </c>
      <c r="B47" s="4" t="s">
        <v>24</v>
      </c>
      <c r="C47" s="53" t="s">
        <v>46</v>
      </c>
      <c r="D47" s="68" t="s">
        <v>46</v>
      </c>
      <c r="E47" s="28" t="s">
        <v>43</v>
      </c>
      <c r="F47" s="4">
        <v>3</v>
      </c>
      <c r="G47" s="61"/>
      <c r="H47" s="62"/>
      <c r="I47" s="4">
        <v>101</v>
      </c>
      <c r="J47" s="75">
        <f t="shared" si="8"/>
        <v>303</v>
      </c>
      <c r="K47" s="73" t="s">
        <v>77</v>
      </c>
    </row>
    <row r="48" s="35" customFormat="1" ht="15" spans="1:11">
      <c r="A48" s="61" t="s">
        <v>8</v>
      </c>
      <c r="B48" s="4" t="s">
        <v>24</v>
      </c>
      <c r="C48" s="53" t="s">
        <v>79</v>
      </c>
      <c r="D48" s="53" t="s">
        <v>79</v>
      </c>
      <c r="E48" s="4" t="s">
        <v>38</v>
      </c>
      <c r="F48" s="4">
        <v>1</v>
      </c>
      <c r="G48" s="61">
        <v>339</v>
      </c>
      <c r="H48" s="62"/>
      <c r="I48" s="74" t="s">
        <v>80</v>
      </c>
      <c r="J48" s="75">
        <f>12950/1000*G48</f>
        <v>4390.05</v>
      </c>
      <c r="K48" s="73" t="s">
        <v>81</v>
      </c>
    </row>
    <row r="49" s="35" customFormat="1" spans="1:11">
      <c r="A49" s="61" t="s">
        <v>8</v>
      </c>
      <c r="B49" s="4" t="s">
        <v>24</v>
      </c>
      <c r="C49" s="53" t="s">
        <v>82</v>
      </c>
      <c r="D49" s="69" t="s">
        <v>34</v>
      </c>
      <c r="E49" s="4" t="s">
        <v>43</v>
      </c>
      <c r="F49" s="4">
        <v>1</v>
      </c>
      <c r="G49" s="61">
        <v>11</v>
      </c>
      <c r="H49" s="62"/>
      <c r="I49" s="78" t="s">
        <v>35</v>
      </c>
      <c r="J49" s="79">
        <f>2270/1000*G49</f>
        <v>24.97</v>
      </c>
      <c r="K49" s="73" t="s">
        <v>77</v>
      </c>
    </row>
    <row r="50" s="35" customFormat="1" spans="1:11">
      <c r="A50" s="61" t="s">
        <v>8</v>
      </c>
      <c r="B50" s="4" t="s">
        <v>24</v>
      </c>
      <c r="C50" s="53" t="s">
        <v>68</v>
      </c>
      <c r="D50" s="69" t="s">
        <v>34</v>
      </c>
      <c r="E50" s="4" t="s">
        <v>30</v>
      </c>
      <c r="F50" s="4">
        <v>2</v>
      </c>
      <c r="G50" s="61"/>
      <c r="H50" s="62"/>
      <c r="I50" s="80"/>
      <c r="J50" s="81"/>
      <c r="K50" s="73" t="s">
        <v>77</v>
      </c>
    </row>
    <row r="51" s="35" customFormat="1" spans="1:11">
      <c r="A51" s="61" t="s">
        <v>8</v>
      </c>
      <c r="B51" s="4" t="s">
        <v>24</v>
      </c>
      <c r="C51" s="53" t="s">
        <v>83</v>
      </c>
      <c r="D51" s="68" t="s">
        <v>83</v>
      </c>
      <c r="E51" s="4" t="s">
        <v>43</v>
      </c>
      <c r="F51" s="4">
        <v>1</v>
      </c>
      <c r="G51" s="61">
        <v>25</v>
      </c>
      <c r="H51" s="62">
        <v>0</v>
      </c>
      <c r="I51" s="4" t="s">
        <v>32</v>
      </c>
      <c r="J51" s="75">
        <f>(870*H51+198)*F51</f>
        <v>198</v>
      </c>
      <c r="K51" s="73" t="s">
        <v>77</v>
      </c>
    </row>
    <row r="52" s="2" customFormat="1" spans="1:11">
      <c r="A52" s="61" t="s">
        <v>9</v>
      </c>
      <c r="B52" s="4" t="s">
        <v>24</v>
      </c>
      <c r="C52" s="9" t="s">
        <v>29</v>
      </c>
      <c r="D52" s="9" t="s">
        <v>29</v>
      </c>
      <c r="E52" s="9" t="s">
        <v>30</v>
      </c>
      <c r="F52" s="9">
        <v>49</v>
      </c>
      <c r="G52" s="9" t="s">
        <v>31</v>
      </c>
      <c r="H52" s="70">
        <v>0</v>
      </c>
      <c r="I52" s="4" t="s">
        <v>32</v>
      </c>
      <c r="J52" s="75">
        <f>(870*H52+198)*F52</f>
        <v>9702</v>
      </c>
      <c r="K52" s="82"/>
    </row>
    <row r="53" s="2" customFormat="1" spans="1:11">
      <c r="A53" s="61" t="s">
        <v>9</v>
      </c>
      <c r="B53" s="4" t="s">
        <v>24</v>
      </c>
      <c r="C53" s="9" t="s">
        <v>68</v>
      </c>
      <c r="D53" s="69" t="s">
        <v>34</v>
      </c>
      <c r="E53" s="9" t="s">
        <v>30</v>
      </c>
      <c r="F53" s="9">
        <v>6</v>
      </c>
      <c r="G53" s="9">
        <v>40</v>
      </c>
      <c r="H53" s="70"/>
      <c r="I53" s="65" t="s">
        <v>35</v>
      </c>
      <c r="J53" s="75">
        <f>2270/1000*G53</f>
        <v>90.8</v>
      </c>
      <c r="K53" s="82"/>
    </row>
    <row r="54" s="2" customFormat="1" ht="15" spans="1:11">
      <c r="A54" s="61" t="s">
        <v>9</v>
      </c>
      <c r="B54" s="4" t="s">
        <v>24</v>
      </c>
      <c r="C54" s="63" t="s">
        <v>39</v>
      </c>
      <c r="D54" s="63" t="s">
        <v>40</v>
      </c>
      <c r="E54" s="9" t="s">
        <v>38</v>
      </c>
      <c r="F54" s="9">
        <v>24</v>
      </c>
      <c r="G54" s="9" t="s">
        <v>31</v>
      </c>
      <c r="H54" s="9"/>
      <c r="I54" s="74">
        <v>895</v>
      </c>
      <c r="J54" s="75">
        <f t="shared" ref="J54:J57" si="9">I54*F54</f>
        <v>21480</v>
      </c>
      <c r="K54" s="82" t="s">
        <v>84</v>
      </c>
    </row>
    <row r="55" s="2" customFormat="1" ht="15" spans="1:11">
      <c r="A55" s="61" t="s">
        <v>9</v>
      </c>
      <c r="B55" s="4" t="s">
        <v>24</v>
      </c>
      <c r="C55" s="9" t="s">
        <v>85</v>
      </c>
      <c r="D55" s="9" t="s">
        <v>86</v>
      </c>
      <c r="E55" s="9" t="s">
        <v>38</v>
      </c>
      <c r="F55" s="9">
        <v>1</v>
      </c>
      <c r="G55" s="9"/>
      <c r="H55" s="9"/>
      <c r="I55" s="74">
        <f>895-461</f>
        <v>434</v>
      </c>
      <c r="J55" s="75">
        <f t="shared" si="9"/>
        <v>434</v>
      </c>
      <c r="K55" s="82" t="s">
        <v>87</v>
      </c>
    </row>
    <row r="56" s="2" customFormat="1" ht="15" spans="1:11">
      <c r="A56" s="61" t="s">
        <v>9</v>
      </c>
      <c r="B56" s="4" t="s">
        <v>24</v>
      </c>
      <c r="C56" s="9" t="s">
        <v>36</v>
      </c>
      <c r="D56" s="63" t="s">
        <v>37</v>
      </c>
      <c r="E56" s="9" t="s">
        <v>38</v>
      </c>
      <c r="F56" s="9">
        <v>1</v>
      </c>
      <c r="G56" s="9" t="s">
        <v>31</v>
      </c>
      <c r="H56" s="9"/>
      <c r="I56" s="74">
        <v>497</v>
      </c>
      <c r="J56" s="75">
        <f t="shared" si="9"/>
        <v>497</v>
      </c>
      <c r="K56" s="82" t="s">
        <v>84</v>
      </c>
    </row>
    <row r="57" s="2" customFormat="1" spans="1:11">
      <c r="A57" s="61" t="s">
        <v>9</v>
      </c>
      <c r="B57" s="4" t="s">
        <v>24</v>
      </c>
      <c r="C57" s="65" t="s">
        <v>88</v>
      </c>
      <c r="D57" s="65" t="s">
        <v>46</v>
      </c>
      <c r="E57" s="9" t="s">
        <v>43</v>
      </c>
      <c r="F57" s="9">
        <v>2</v>
      </c>
      <c r="G57" s="65">
        <v>5</v>
      </c>
      <c r="H57" s="65"/>
      <c r="I57" s="4">
        <v>101</v>
      </c>
      <c r="J57" s="75">
        <f t="shared" si="9"/>
        <v>202</v>
      </c>
      <c r="K57" s="82"/>
    </row>
    <row r="58" s="2" customFormat="1" spans="1:11">
      <c r="A58" s="61" t="s">
        <v>9</v>
      </c>
      <c r="B58" s="4" t="s">
        <v>24</v>
      </c>
      <c r="C58" s="65" t="s">
        <v>55</v>
      </c>
      <c r="D58" s="69" t="s">
        <v>34</v>
      </c>
      <c r="E58" s="9" t="s">
        <v>43</v>
      </c>
      <c r="F58" s="9">
        <v>3</v>
      </c>
      <c r="G58" s="65">
        <v>4</v>
      </c>
      <c r="H58" s="65"/>
      <c r="I58" s="65" t="s">
        <v>35</v>
      </c>
      <c r="J58" s="75">
        <f t="shared" ref="J58:J63" si="10">2270/1000*G58</f>
        <v>9.08</v>
      </c>
      <c r="K58" s="82"/>
    </row>
    <row r="59" s="2" customFormat="1" spans="1:11">
      <c r="A59" s="61" t="s">
        <v>9</v>
      </c>
      <c r="B59" s="4" t="s">
        <v>24</v>
      </c>
      <c r="C59" s="7" t="s">
        <v>89</v>
      </c>
      <c r="D59" s="65" t="s">
        <v>46</v>
      </c>
      <c r="E59" s="9" t="s">
        <v>43</v>
      </c>
      <c r="F59" s="9">
        <v>6</v>
      </c>
      <c r="G59" s="65">
        <v>3</v>
      </c>
      <c r="H59" s="65"/>
      <c r="I59" s="4">
        <v>101</v>
      </c>
      <c r="J59" s="75">
        <f>I59*F59</f>
        <v>606</v>
      </c>
      <c r="K59" s="82"/>
    </row>
    <row r="60" s="35" customFormat="1" spans="1:11">
      <c r="A60" s="61" t="s">
        <v>9</v>
      </c>
      <c r="B60" s="4" t="s">
        <v>24</v>
      </c>
      <c r="C60" s="7" t="s">
        <v>44</v>
      </c>
      <c r="D60" s="69" t="s">
        <v>34</v>
      </c>
      <c r="E60" s="9" t="s">
        <v>43</v>
      </c>
      <c r="F60" s="9">
        <v>2</v>
      </c>
      <c r="G60" s="65">
        <v>0.5</v>
      </c>
      <c r="H60" s="65"/>
      <c r="I60" s="65" t="s">
        <v>35</v>
      </c>
      <c r="J60" s="75">
        <f t="shared" si="10"/>
        <v>1.135</v>
      </c>
      <c r="K60" s="82"/>
    </row>
    <row r="61" s="35" customFormat="1" spans="1:11">
      <c r="A61" s="61" t="s">
        <v>9</v>
      </c>
      <c r="B61" s="4" t="s">
        <v>24</v>
      </c>
      <c r="C61" s="7" t="s">
        <v>49</v>
      </c>
      <c r="D61" s="69" t="s">
        <v>34</v>
      </c>
      <c r="E61" s="9" t="s">
        <v>43</v>
      </c>
      <c r="F61" s="9">
        <v>4</v>
      </c>
      <c r="G61" s="65">
        <v>0.5</v>
      </c>
      <c r="H61" s="65"/>
      <c r="I61" s="65" t="s">
        <v>35</v>
      </c>
      <c r="J61" s="75">
        <f t="shared" si="10"/>
        <v>1.135</v>
      </c>
      <c r="K61" s="82"/>
    </row>
    <row r="62" s="35" customFormat="1" spans="1:11">
      <c r="A62" s="61" t="s">
        <v>9</v>
      </c>
      <c r="B62" s="4" t="s">
        <v>24</v>
      </c>
      <c r="C62" s="7" t="s">
        <v>70</v>
      </c>
      <c r="D62" s="69" t="s">
        <v>34</v>
      </c>
      <c r="E62" s="9" t="s">
        <v>90</v>
      </c>
      <c r="F62" s="9">
        <v>1</v>
      </c>
      <c r="G62" s="65">
        <v>2</v>
      </c>
      <c r="H62" s="65"/>
      <c r="I62" s="65" t="s">
        <v>35</v>
      </c>
      <c r="J62" s="75">
        <f t="shared" si="10"/>
        <v>4.54</v>
      </c>
      <c r="K62" s="82"/>
    </row>
    <row r="63" s="35" customFormat="1" spans="1:11">
      <c r="A63" s="61" t="s">
        <v>9</v>
      </c>
      <c r="B63" s="4" t="s">
        <v>24</v>
      </c>
      <c r="C63" s="7" t="s">
        <v>91</v>
      </c>
      <c r="D63" s="69" t="s">
        <v>34</v>
      </c>
      <c r="E63" s="9" t="s">
        <v>43</v>
      </c>
      <c r="F63" s="9">
        <v>1</v>
      </c>
      <c r="G63" s="65">
        <v>25</v>
      </c>
      <c r="H63" s="65"/>
      <c r="I63" s="65" t="s">
        <v>35</v>
      </c>
      <c r="J63" s="75">
        <f t="shared" si="10"/>
        <v>56.75</v>
      </c>
      <c r="K63" s="82"/>
    </row>
    <row r="64" s="35" customFormat="1" spans="1:11">
      <c r="A64" s="61" t="s">
        <v>9</v>
      </c>
      <c r="B64" s="4" t="s">
        <v>24</v>
      </c>
      <c r="C64" s="65" t="s">
        <v>65</v>
      </c>
      <c r="D64" s="65" t="s">
        <v>46</v>
      </c>
      <c r="E64" s="9" t="s">
        <v>43</v>
      </c>
      <c r="F64" s="9">
        <v>4</v>
      </c>
      <c r="G64" s="9" t="s">
        <v>31</v>
      </c>
      <c r="H64" s="65"/>
      <c r="I64" s="4">
        <v>101</v>
      </c>
      <c r="J64" s="75">
        <f t="shared" ref="J64:J69" si="11">I64*F64</f>
        <v>404</v>
      </c>
      <c r="K64" s="83"/>
    </row>
    <row r="65" s="2" customFormat="1" ht="15" spans="1:11">
      <c r="A65" s="61" t="s">
        <v>10</v>
      </c>
      <c r="B65" s="4" t="s">
        <v>24</v>
      </c>
      <c r="C65" s="61" t="s">
        <v>92</v>
      </c>
      <c r="D65" s="63" t="s">
        <v>37</v>
      </c>
      <c r="E65" s="61" t="s">
        <v>38</v>
      </c>
      <c r="F65" s="61">
        <v>1</v>
      </c>
      <c r="G65" s="61" t="s">
        <v>93</v>
      </c>
      <c r="H65" s="62"/>
      <c r="I65" s="74">
        <v>497</v>
      </c>
      <c r="J65" s="75">
        <f t="shared" si="11"/>
        <v>497</v>
      </c>
      <c r="K65" s="82"/>
    </row>
    <row r="66" s="2" customFormat="1" ht="15" spans="1:11">
      <c r="A66" s="61" t="s">
        <v>10</v>
      </c>
      <c r="B66" s="4" t="s">
        <v>24</v>
      </c>
      <c r="C66" s="61" t="s">
        <v>36</v>
      </c>
      <c r="D66" s="63" t="s">
        <v>37</v>
      </c>
      <c r="E66" s="61" t="s">
        <v>38</v>
      </c>
      <c r="F66" s="61">
        <v>3</v>
      </c>
      <c r="G66" s="61" t="s">
        <v>93</v>
      </c>
      <c r="H66" s="84"/>
      <c r="I66" s="74">
        <v>497</v>
      </c>
      <c r="J66" s="75">
        <f t="shared" si="11"/>
        <v>1491</v>
      </c>
      <c r="K66" s="82"/>
    </row>
    <row r="67" s="2" customFormat="1" ht="15" spans="1:11">
      <c r="A67" s="61" t="s">
        <v>10</v>
      </c>
      <c r="B67" s="4" t="s">
        <v>24</v>
      </c>
      <c r="C67" s="61" t="s">
        <v>94</v>
      </c>
      <c r="D67" s="61" t="s">
        <v>94</v>
      </c>
      <c r="E67" s="61" t="s">
        <v>38</v>
      </c>
      <c r="F67" s="61">
        <v>4</v>
      </c>
      <c r="G67" s="61" t="s">
        <v>93</v>
      </c>
      <c r="H67" s="62"/>
      <c r="I67" s="74">
        <v>461</v>
      </c>
      <c r="J67" s="75">
        <f t="shared" si="11"/>
        <v>1844</v>
      </c>
      <c r="K67" s="82"/>
    </row>
    <row r="68" s="2" customFormat="1" ht="15" spans="1:11">
      <c r="A68" s="61" t="s">
        <v>10</v>
      </c>
      <c r="B68" s="4" t="s">
        <v>24</v>
      </c>
      <c r="C68" s="61" t="s">
        <v>39</v>
      </c>
      <c r="D68" s="63" t="s">
        <v>40</v>
      </c>
      <c r="E68" s="61" t="s">
        <v>38</v>
      </c>
      <c r="F68" s="61">
        <v>40</v>
      </c>
      <c r="G68" s="61" t="s">
        <v>93</v>
      </c>
      <c r="H68" s="61"/>
      <c r="I68" s="74">
        <v>895</v>
      </c>
      <c r="J68" s="75">
        <f t="shared" si="11"/>
        <v>35800</v>
      </c>
      <c r="K68" s="82"/>
    </row>
    <row r="69" s="2" customFormat="1" spans="1:11">
      <c r="A69" s="61" t="s">
        <v>10</v>
      </c>
      <c r="B69" s="4" t="s">
        <v>24</v>
      </c>
      <c r="C69" s="61" t="s">
        <v>46</v>
      </c>
      <c r="D69" s="61" t="s">
        <v>46</v>
      </c>
      <c r="E69" s="61" t="s">
        <v>43</v>
      </c>
      <c r="F69" s="61">
        <v>20</v>
      </c>
      <c r="G69" s="61" t="s">
        <v>93</v>
      </c>
      <c r="I69" s="4">
        <v>101</v>
      </c>
      <c r="J69" s="75">
        <f t="shared" si="11"/>
        <v>2020</v>
      </c>
      <c r="K69" s="82"/>
    </row>
    <row r="70" s="2" customFormat="1" spans="1:11">
      <c r="A70" s="61" t="s">
        <v>10</v>
      </c>
      <c r="B70" s="4" t="s">
        <v>24</v>
      </c>
      <c r="C70" s="61" t="s">
        <v>29</v>
      </c>
      <c r="D70" s="61" t="s">
        <v>29</v>
      </c>
      <c r="E70" s="61" t="s">
        <v>30</v>
      </c>
      <c r="F70" s="61">
        <v>17</v>
      </c>
      <c r="G70" s="61" t="s">
        <v>93</v>
      </c>
      <c r="H70" s="62">
        <v>0.1</v>
      </c>
      <c r="I70" s="4" t="s">
        <v>32</v>
      </c>
      <c r="J70" s="75">
        <f>(870*H70+198)*F70</f>
        <v>4845</v>
      </c>
      <c r="K70" s="82"/>
    </row>
    <row r="71" s="2" customFormat="1" spans="1:11">
      <c r="A71" s="61" t="s">
        <v>10</v>
      </c>
      <c r="B71" s="4" t="s">
        <v>24</v>
      </c>
      <c r="C71" s="61" t="s">
        <v>95</v>
      </c>
      <c r="D71" s="65" t="s">
        <v>46</v>
      </c>
      <c r="E71" s="61" t="s">
        <v>43</v>
      </c>
      <c r="F71" s="61">
        <v>6</v>
      </c>
      <c r="G71" s="61" t="s">
        <v>93</v>
      </c>
      <c r="H71" s="61"/>
      <c r="I71" s="4">
        <v>101</v>
      </c>
      <c r="J71" s="75">
        <f t="shared" ref="J71:J73" si="12">I71*F71</f>
        <v>606</v>
      </c>
      <c r="K71" s="82"/>
    </row>
    <row r="72" s="2" customFormat="1" ht="15" spans="1:11">
      <c r="A72" s="61" t="s">
        <v>10</v>
      </c>
      <c r="B72" s="4" t="s">
        <v>24</v>
      </c>
      <c r="C72" s="61" t="s">
        <v>50</v>
      </c>
      <c r="D72" s="61" t="s">
        <v>96</v>
      </c>
      <c r="E72" s="61" t="s">
        <v>43</v>
      </c>
      <c r="F72" s="61">
        <v>14</v>
      </c>
      <c r="G72" s="61" t="s">
        <v>93</v>
      </c>
      <c r="H72" s="61"/>
      <c r="I72" s="74">
        <v>165</v>
      </c>
      <c r="J72" s="75">
        <f t="shared" si="12"/>
        <v>2310</v>
      </c>
      <c r="K72" s="82"/>
    </row>
    <row r="73" s="35" customFormat="1" ht="15" spans="1:11">
      <c r="A73" s="61" t="s">
        <v>10</v>
      </c>
      <c r="B73" s="4" t="s">
        <v>24</v>
      </c>
      <c r="C73" s="61" t="s">
        <v>97</v>
      </c>
      <c r="D73" s="69" t="s">
        <v>42</v>
      </c>
      <c r="E73" s="61" t="s">
        <v>43</v>
      </c>
      <c r="F73" s="61">
        <v>176</v>
      </c>
      <c r="G73" s="61" t="s">
        <v>93</v>
      </c>
      <c r="H73" s="61"/>
      <c r="I73" s="74">
        <v>16</v>
      </c>
      <c r="J73" s="75">
        <f t="shared" si="12"/>
        <v>2816</v>
      </c>
      <c r="K73" s="82"/>
    </row>
    <row r="74" s="35" customFormat="1" spans="1:11">
      <c r="A74" s="61" t="s">
        <v>10</v>
      </c>
      <c r="B74" s="4" t="s">
        <v>24</v>
      </c>
      <c r="C74" s="61" t="s">
        <v>98</v>
      </c>
      <c r="D74" s="69" t="s">
        <v>34</v>
      </c>
      <c r="E74" s="61" t="s">
        <v>43</v>
      </c>
      <c r="F74" s="61">
        <v>2</v>
      </c>
      <c r="G74" s="61">
        <f>F74*20</f>
        <v>40</v>
      </c>
      <c r="H74" s="61"/>
      <c r="I74" s="65" t="s">
        <v>35</v>
      </c>
      <c r="J74" s="75">
        <f t="shared" ref="J74:J85" si="13">2270/1000*G74</f>
        <v>90.8</v>
      </c>
      <c r="K74" s="82"/>
    </row>
    <row r="75" s="35" customFormat="1" spans="1:11">
      <c r="A75" s="61" t="s">
        <v>10</v>
      </c>
      <c r="B75" s="4" t="s">
        <v>24</v>
      </c>
      <c r="C75" s="61" t="s">
        <v>99</v>
      </c>
      <c r="D75" s="69" t="s">
        <v>34</v>
      </c>
      <c r="E75" s="61" t="s">
        <v>30</v>
      </c>
      <c r="F75" s="61">
        <v>6</v>
      </c>
      <c r="G75" s="61">
        <f>F75*12</f>
        <v>72</v>
      </c>
      <c r="H75" s="61"/>
      <c r="I75" s="65" t="s">
        <v>35</v>
      </c>
      <c r="J75" s="75">
        <f t="shared" si="13"/>
        <v>163.44</v>
      </c>
      <c r="K75" s="82"/>
    </row>
    <row r="76" s="56" customFormat="1" spans="1:11">
      <c r="A76" s="61" t="s">
        <v>10</v>
      </c>
      <c r="B76" s="85" t="s">
        <v>24</v>
      </c>
      <c r="C76" s="61" t="s">
        <v>79</v>
      </c>
      <c r="D76" s="61" t="s">
        <v>79</v>
      </c>
      <c r="E76" s="61" t="s">
        <v>38</v>
      </c>
      <c r="F76" s="61">
        <v>3</v>
      </c>
      <c r="G76" s="61">
        <v>60</v>
      </c>
      <c r="H76" s="61"/>
      <c r="I76" s="101" t="s">
        <v>100</v>
      </c>
      <c r="J76" s="102">
        <f>12610/1000*G76</f>
        <v>756.6</v>
      </c>
      <c r="K76" s="82" t="s">
        <v>101</v>
      </c>
    </row>
    <row r="77" s="35" customFormat="1" spans="1:11">
      <c r="A77" s="61" t="s">
        <v>10</v>
      </c>
      <c r="B77" s="4" t="s">
        <v>24</v>
      </c>
      <c r="C77" s="61" t="s">
        <v>89</v>
      </c>
      <c r="D77" s="65" t="s">
        <v>46</v>
      </c>
      <c r="E77" s="61" t="s">
        <v>43</v>
      </c>
      <c r="F77" s="61">
        <v>114</v>
      </c>
      <c r="G77" s="61">
        <v>76</v>
      </c>
      <c r="H77" s="61"/>
      <c r="I77" s="4">
        <v>101</v>
      </c>
      <c r="J77" s="75">
        <f>I77*F77</f>
        <v>11514</v>
      </c>
      <c r="K77" s="83"/>
    </row>
    <row r="78" s="35" customFormat="1" spans="1:11">
      <c r="A78" s="61" t="s">
        <v>10</v>
      </c>
      <c r="B78" s="4" t="s">
        <v>24</v>
      </c>
      <c r="C78" s="61" t="s">
        <v>78</v>
      </c>
      <c r="D78" s="65" t="s">
        <v>46</v>
      </c>
      <c r="E78" s="61" t="s">
        <v>43</v>
      </c>
      <c r="F78" s="61">
        <v>4</v>
      </c>
      <c r="G78" s="61">
        <v>4</v>
      </c>
      <c r="H78" s="61"/>
      <c r="I78" s="4">
        <v>101</v>
      </c>
      <c r="J78" s="75">
        <f>I78*F78</f>
        <v>404</v>
      </c>
      <c r="K78" s="4"/>
    </row>
    <row r="79" s="35" customFormat="1" spans="1:11">
      <c r="A79" s="61" t="s">
        <v>10</v>
      </c>
      <c r="B79" s="4" t="s">
        <v>24</v>
      </c>
      <c r="C79" s="61" t="s">
        <v>102</v>
      </c>
      <c r="D79" s="69" t="s">
        <v>34</v>
      </c>
      <c r="E79" s="61" t="s">
        <v>43</v>
      </c>
      <c r="F79" s="61">
        <v>3</v>
      </c>
      <c r="G79" s="61">
        <v>3</v>
      </c>
      <c r="H79" s="61"/>
      <c r="I79" s="65" t="s">
        <v>35</v>
      </c>
      <c r="J79" s="75">
        <f t="shared" si="13"/>
        <v>6.81</v>
      </c>
      <c r="K79" s="4"/>
    </row>
    <row r="80" s="35" customFormat="1" spans="1:11">
      <c r="A80" s="61" t="s">
        <v>10</v>
      </c>
      <c r="B80" s="4" t="s">
        <v>24</v>
      </c>
      <c r="C80" s="61" t="s">
        <v>103</v>
      </c>
      <c r="D80" s="69" t="s">
        <v>34</v>
      </c>
      <c r="E80" s="61" t="s">
        <v>43</v>
      </c>
      <c r="F80" s="61">
        <v>2</v>
      </c>
      <c r="G80" s="61">
        <v>1</v>
      </c>
      <c r="H80" s="61"/>
      <c r="I80" s="65" t="s">
        <v>35</v>
      </c>
      <c r="J80" s="75">
        <f t="shared" si="13"/>
        <v>2.27</v>
      </c>
      <c r="K80" s="4"/>
    </row>
    <row r="81" s="35" customFormat="1" spans="1:11">
      <c r="A81" s="61" t="s">
        <v>10</v>
      </c>
      <c r="B81" s="4" t="s">
        <v>24</v>
      </c>
      <c r="C81" s="61" t="s">
        <v>104</v>
      </c>
      <c r="D81" s="69" t="s">
        <v>34</v>
      </c>
      <c r="E81" s="61" t="s">
        <v>43</v>
      </c>
      <c r="F81" s="61">
        <v>9</v>
      </c>
      <c r="G81" s="61">
        <v>5</v>
      </c>
      <c r="H81" s="61"/>
      <c r="I81" s="65" t="s">
        <v>35</v>
      </c>
      <c r="J81" s="75">
        <f t="shared" si="13"/>
        <v>11.35</v>
      </c>
      <c r="K81" s="4"/>
    </row>
    <row r="82" s="35" customFormat="1" spans="1:11">
      <c r="A82" s="61" t="s">
        <v>10</v>
      </c>
      <c r="B82" s="4" t="s">
        <v>24</v>
      </c>
      <c r="C82" s="61" t="s">
        <v>105</v>
      </c>
      <c r="D82" s="69" t="s">
        <v>34</v>
      </c>
      <c r="E82" s="61" t="s">
        <v>43</v>
      </c>
      <c r="F82" s="61">
        <v>1</v>
      </c>
      <c r="G82" s="61">
        <v>1</v>
      </c>
      <c r="H82" s="61"/>
      <c r="I82" s="65" t="s">
        <v>35</v>
      </c>
      <c r="J82" s="75">
        <f t="shared" si="13"/>
        <v>2.27</v>
      </c>
      <c r="K82" s="4"/>
    </row>
    <row r="83" s="35" customFormat="1" spans="1:11">
      <c r="A83" s="61" t="s">
        <v>10</v>
      </c>
      <c r="B83" s="4" t="s">
        <v>24</v>
      </c>
      <c r="C83" s="61" t="s">
        <v>106</v>
      </c>
      <c r="D83" s="69" t="s">
        <v>34</v>
      </c>
      <c r="E83" s="61" t="s">
        <v>107</v>
      </c>
      <c r="F83" s="61">
        <v>67</v>
      </c>
      <c r="G83" s="61">
        <v>10</v>
      </c>
      <c r="H83" s="61"/>
      <c r="I83" s="65" t="s">
        <v>35</v>
      </c>
      <c r="J83" s="75">
        <f t="shared" si="13"/>
        <v>22.7</v>
      </c>
      <c r="K83" s="4"/>
    </row>
    <row r="84" s="35" customFormat="1" spans="1:11">
      <c r="A84" s="61" t="s">
        <v>10</v>
      </c>
      <c r="B84" s="4" t="s">
        <v>24</v>
      </c>
      <c r="C84" s="61" t="s">
        <v>44</v>
      </c>
      <c r="D84" s="69" t="s">
        <v>34</v>
      </c>
      <c r="E84" s="61" t="s">
        <v>43</v>
      </c>
      <c r="F84" s="61">
        <v>9</v>
      </c>
      <c r="G84" s="61">
        <v>3</v>
      </c>
      <c r="H84" s="61"/>
      <c r="I84" s="65" t="s">
        <v>35</v>
      </c>
      <c r="J84" s="75">
        <f t="shared" si="13"/>
        <v>6.81</v>
      </c>
      <c r="K84" s="4"/>
    </row>
    <row r="85" s="35" customFormat="1" spans="1:11">
      <c r="A85" s="61" t="s">
        <v>10</v>
      </c>
      <c r="B85" s="4" t="s">
        <v>24</v>
      </c>
      <c r="C85" s="61" t="s">
        <v>108</v>
      </c>
      <c r="D85" s="69" t="s">
        <v>34</v>
      </c>
      <c r="E85" s="61" t="s">
        <v>43</v>
      </c>
      <c r="F85" s="61">
        <v>1</v>
      </c>
      <c r="G85" s="61">
        <v>1</v>
      </c>
      <c r="H85" s="61"/>
      <c r="I85" s="65" t="s">
        <v>35</v>
      </c>
      <c r="J85" s="75">
        <f t="shared" si="13"/>
        <v>2.27</v>
      </c>
      <c r="K85" s="4"/>
    </row>
    <row r="86" s="35" customFormat="1" spans="1:11">
      <c r="A86" s="61" t="s">
        <v>10</v>
      </c>
      <c r="B86" s="4" t="s">
        <v>24</v>
      </c>
      <c r="C86" s="61" t="s">
        <v>25</v>
      </c>
      <c r="D86" s="61" t="s">
        <v>25</v>
      </c>
      <c r="E86" s="61" t="s">
        <v>26</v>
      </c>
      <c r="F86" s="61">
        <v>100</v>
      </c>
      <c r="G86" s="61">
        <v>34</v>
      </c>
      <c r="H86" s="62">
        <v>0.23</v>
      </c>
      <c r="I86" s="4" t="s">
        <v>27</v>
      </c>
      <c r="J86" s="77">
        <f t="shared" ref="J86:J88" si="14">16610/1000*H86*G86</f>
        <v>129.8902</v>
      </c>
      <c r="K86" s="4"/>
    </row>
    <row r="87" s="35" customFormat="1" spans="1:11">
      <c r="A87" s="61" t="s">
        <v>10</v>
      </c>
      <c r="B87" s="4" t="s">
        <v>24</v>
      </c>
      <c r="C87" s="61" t="s">
        <v>25</v>
      </c>
      <c r="D87" s="61" t="s">
        <v>25</v>
      </c>
      <c r="E87" s="61" t="s">
        <v>109</v>
      </c>
      <c r="F87" s="61">
        <v>140</v>
      </c>
      <c r="G87" s="61">
        <v>47</v>
      </c>
      <c r="H87" s="62">
        <v>0.23</v>
      </c>
      <c r="I87" s="4" t="s">
        <v>27</v>
      </c>
      <c r="J87" s="77">
        <f t="shared" si="14"/>
        <v>179.5541</v>
      </c>
      <c r="K87" s="4"/>
    </row>
    <row r="88" s="56" customFormat="1" spans="1:11">
      <c r="A88" s="61" t="s">
        <v>10</v>
      </c>
      <c r="B88" s="85" t="s">
        <v>24</v>
      </c>
      <c r="C88" s="61" t="s">
        <v>25</v>
      </c>
      <c r="D88" s="61" t="s">
        <v>25</v>
      </c>
      <c r="E88" s="61" t="s">
        <v>110</v>
      </c>
      <c r="F88" s="86">
        <v>799.69</v>
      </c>
      <c r="G88" s="86">
        <v>799.69</v>
      </c>
      <c r="H88" s="62">
        <v>0.23</v>
      </c>
      <c r="I88" s="85" t="s">
        <v>27</v>
      </c>
      <c r="J88" s="103">
        <f t="shared" si="14"/>
        <v>3055.055707</v>
      </c>
      <c r="K88" s="85"/>
    </row>
    <row r="89" s="35" customFormat="1" spans="1:11">
      <c r="A89" s="61" t="s">
        <v>10</v>
      </c>
      <c r="B89" s="4" t="s">
        <v>24</v>
      </c>
      <c r="C89" s="61" t="s">
        <v>111</v>
      </c>
      <c r="D89" s="69" t="s">
        <v>34</v>
      </c>
      <c r="E89" s="61" t="s">
        <v>43</v>
      </c>
      <c r="F89" s="61">
        <v>14</v>
      </c>
      <c r="G89" s="61">
        <v>3</v>
      </c>
      <c r="H89" s="61"/>
      <c r="I89" s="65" t="s">
        <v>35</v>
      </c>
      <c r="J89" s="75">
        <f t="shared" ref="J89:J95" si="15">2270/1000*G89</f>
        <v>6.81</v>
      </c>
      <c r="K89" s="4"/>
    </row>
    <row r="90" s="35" customFormat="1" spans="1:11">
      <c r="A90" s="61" t="s">
        <v>10</v>
      </c>
      <c r="B90" s="4" t="s">
        <v>24</v>
      </c>
      <c r="C90" s="61" t="s">
        <v>68</v>
      </c>
      <c r="D90" s="69" t="s">
        <v>34</v>
      </c>
      <c r="E90" s="61" t="s">
        <v>30</v>
      </c>
      <c r="F90" s="61">
        <v>10</v>
      </c>
      <c r="G90" s="61">
        <v>100</v>
      </c>
      <c r="H90" s="61"/>
      <c r="I90" s="65" t="s">
        <v>35</v>
      </c>
      <c r="J90" s="75">
        <f t="shared" si="15"/>
        <v>227</v>
      </c>
      <c r="K90" s="4"/>
    </row>
    <row r="91" s="35" customFormat="1" spans="1:11">
      <c r="A91" s="61" t="s">
        <v>10</v>
      </c>
      <c r="B91" s="4" t="s">
        <v>24</v>
      </c>
      <c r="C91" s="61" t="s">
        <v>59</v>
      </c>
      <c r="D91" s="61" t="s">
        <v>112</v>
      </c>
      <c r="E91" s="61" t="s">
        <v>26</v>
      </c>
      <c r="F91" s="61">
        <v>95</v>
      </c>
      <c r="G91" s="61">
        <v>30</v>
      </c>
      <c r="H91" s="62">
        <v>0.5</v>
      </c>
      <c r="I91" s="53" t="s">
        <v>113</v>
      </c>
      <c r="J91" s="77">
        <f t="shared" ref="J91:J93" si="16">63530/1000*H91*G91</f>
        <v>952.95</v>
      </c>
      <c r="K91" s="4"/>
    </row>
    <row r="92" s="35" customFormat="1" spans="1:11">
      <c r="A92" s="61" t="s">
        <v>10</v>
      </c>
      <c r="B92" s="4" t="s">
        <v>24</v>
      </c>
      <c r="C92" s="61" t="s">
        <v>112</v>
      </c>
      <c r="D92" s="61" t="s">
        <v>112</v>
      </c>
      <c r="E92" s="61" t="s">
        <v>26</v>
      </c>
      <c r="F92" s="61">
        <v>1</v>
      </c>
      <c r="G92" s="61">
        <v>1</v>
      </c>
      <c r="H92" s="62">
        <v>0.5</v>
      </c>
      <c r="I92" s="53" t="s">
        <v>113</v>
      </c>
      <c r="J92" s="77">
        <f t="shared" si="16"/>
        <v>31.765</v>
      </c>
      <c r="K92" s="4"/>
    </row>
    <row r="93" s="35" customFormat="1" spans="1:11">
      <c r="A93" s="61" t="s">
        <v>10</v>
      </c>
      <c r="B93" s="4" t="s">
        <v>24</v>
      </c>
      <c r="C93" s="61" t="s">
        <v>112</v>
      </c>
      <c r="D93" s="61" t="s">
        <v>112</v>
      </c>
      <c r="E93" s="61" t="s">
        <v>109</v>
      </c>
      <c r="F93" s="61">
        <v>52.5</v>
      </c>
      <c r="G93" s="61">
        <v>20</v>
      </c>
      <c r="H93" s="62">
        <v>0.5</v>
      </c>
      <c r="I93" s="53" t="s">
        <v>113</v>
      </c>
      <c r="J93" s="77">
        <f t="shared" si="16"/>
        <v>635.3</v>
      </c>
      <c r="K93" s="4"/>
    </row>
    <row r="94" s="35" customFormat="1" spans="1:11">
      <c r="A94" s="61" t="s">
        <v>10</v>
      </c>
      <c r="B94" s="4" t="s">
        <v>24</v>
      </c>
      <c r="C94" s="61" t="s">
        <v>114</v>
      </c>
      <c r="D94" s="69" t="s">
        <v>34</v>
      </c>
      <c r="E94" s="61" t="s">
        <v>43</v>
      </c>
      <c r="F94" s="61">
        <v>9</v>
      </c>
      <c r="G94" s="61">
        <v>1</v>
      </c>
      <c r="H94" s="61"/>
      <c r="I94" s="65" t="s">
        <v>35</v>
      </c>
      <c r="J94" s="75">
        <f t="shared" si="15"/>
        <v>2.27</v>
      </c>
      <c r="K94" s="4"/>
    </row>
    <row r="95" s="35" customFormat="1" spans="1:11">
      <c r="A95" s="61" t="s">
        <v>10</v>
      </c>
      <c r="B95" s="4" t="s">
        <v>24</v>
      </c>
      <c r="C95" s="61" t="s">
        <v>70</v>
      </c>
      <c r="D95" s="69" t="s">
        <v>34</v>
      </c>
      <c r="E95" s="61" t="s">
        <v>43</v>
      </c>
      <c r="F95" s="61">
        <v>204</v>
      </c>
      <c r="G95" s="61">
        <v>160</v>
      </c>
      <c r="H95" s="61"/>
      <c r="I95" s="65" t="s">
        <v>35</v>
      </c>
      <c r="J95" s="75">
        <f t="shared" si="15"/>
        <v>363.2</v>
      </c>
      <c r="K95" s="4"/>
    </row>
    <row r="96" s="2" customFormat="1" ht="15" spans="1:11">
      <c r="A96" s="61" t="s">
        <v>11</v>
      </c>
      <c r="B96" s="4" t="s">
        <v>24</v>
      </c>
      <c r="C96" s="61" t="s">
        <v>39</v>
      </c>
      <c r="D96" s="63" t="s">
        <v>40</v>
      </c>
      <c r="E96" s="61" t="s">
        <v>38</v>
      </c>
      <c r="F96" s="61">
        <v>1</v>
      </c>
      <c r="G96" s="61">
        <v>50</v>
      </c>
      <c r="H96" s="84"/>
      <c r="I96" s="74">
        <v>895</v>
      </c>
      <c r="J96" s="75">
        <f>I96*F96</f>
        <v>895</v>
      </c>
      <c r="K96" s="82"/>
    </row>
    <row r="97" s="2" customFormat="1" ht="15" spans="1:11">
      <c r="A97" s="61" t="s">
        <v>11</v>
      </c>
      <c r="B97" s="4" t="s">
        <v>24</v>
      </c>
      <c r="C97" s="61" t="s">
        <v>36</v>
      </c>
      <c r="D97" s="63" t="s">
        <v>37</v>
      </c>
      <c r="E97" s="61" t="s">
        <v>38</v>
      </c>
      <c r="F97" s="61">
        <v>1</v>
      </c>
      <c r="G97" s="61">
        <v>40</v>
      </c>
      <c r="H97" s="84"/>
      <c r="I97" s="74">
        <v>497</v>
      </c>
      <c r="J97" s="75">
        <f>I97*F97</f>
        <v>497</v>
      </c>
      <c r="K97" s="82"/>
    </row>
    <row r="98" s="2" customFormat="1" spans="1:11">
      <c r="A98" s="61" t="s">
        <v>11</v>
      </c>
      <c r="B98" s="4" t="s">
        <v>24</v>
      </c>
      <c r="C98" s="61" t="s">
        <v>115</v>
      </c>
      <c r="D98" s="69" t="s">
        <v>34</v>
      </c>
      <c r="E98" s="61" t="s">
        <v>43</v>
      </c>
      <c r="F98" s="61">
        <v>2</v>
      </c>
      <c r="G98" s="61">
        <v>14</v>
      </c>
      <c r="H98" s="62"/>
      <c r="I98" s="65" t="s">
        <v>35</v>
      </c>
      <c r="J98" s="75">
        <f>2270/1000*G98</f>
        <v>31.78</v>
      </c>
      <c r="K98" s="82"/>
    </row>
    <row r="99" s="2" customFormat="1" spans="1:11">
      <c r="A99" s="61" t="s">
        <v>11</v>
      </c>
      <c r="B99" s="4" t="s">
        <v>24</v>
      </c>
      <c r="C99" s="61" t="s">
        <v>115</v>
      </c>
      <c r="D99" s="61" t="s">
        <v>29</v>
      </c>
      <c r="E99" s="61" t="s">
        <v>43</v>
      </c>
      <c r="F99" s="61">
        <v>2</v>
      </c>
      <c r="G99" s="61">
        <v>100</v>
      </c>
      <c r="H99" s="62">
        <v>0</v>
      </c>
      <c r="I99" s="4" t="s">
        <v>32</v>
      </c>
      <c r="J99" s="75">
        <f>(870*H99+198)*F99</f>
        <v>396</v>
      </c>
      <c r="K99" s="82"/>
    </row>
    <row r="100" s="2" customFormat="1" spans="1:11">
      <c r="A100" s="61" t="s">
        <v>11</v>
      </c>
      <c r="B100" s="4" t="s">
        <v>24</v>
      </c>
      <c r="C100" s="61" t="s">
        <v>115</v>
      </c>
      <c r="D100" s="69" t="s">
        <v>34</v>
      </c>
      <c r="E100" s="61" t="s">
        <v>43</v>
      </c>
      <c r="F100" s="61">
        <v>1</v>
      </c>
      <c r="G100" s="61">
        <v>35</v>
      </c>
      <c r="H100" s="62"/>
      <c r="I100" s="65" t="s">
        <v>35</v>
      </c>
      <c r="J100" s="75">
        <f>2270/1000*G100</f>
        <v>79.45</v>
      </c>
      <c r="K100" s="82"/>
    </row>
    <row r="101" s="2" customFormat="1" spans="1:11">
      <c r="A101" s="61" t="s">
        <v>11</v>
      </c>
      <c r="B101" s="4" t="s">
        <v>24</v>
      </c>
      <c r="C101" s="61" t="s">
        <v>116</v>
      </c>
      <c r="D101" s="61" t="s">
        <v>116</v>
      </c>
      <c r="E101" s="61" t="s">
        <v>43</v>
      </c>
      <c r="F101" s="61">
        <v>13</v>
      </c>
      <c r="G101" s="61">
        <v>130</v>
      </c>
      <c r="H101" s="62"/>
      <c r="I101" s="4" t="s">
        <v>117</v>
      </c>
      <c r="J101" s="75">
        <f>9580/1000*G101</f>
        <v>1245.4</v>
      </c>
      <c r="K101" s="82"/>
    </row>
    <row r="102" s="2" customFormat="1" spans="1:11">
      <c r="A102" s="61" t="s">
        <v>11</v>
      </c>
      <c r="B102" s="4" t="s">
        <v>24</v>
      </c>
      <c r="C102" s="61" t="s">
        <v>118</v>
      </c>
      <c r="D102" s="61" t="s">
        <v>118</v>
      </c>
      <c r="E102" s="61" t="s">
        <v>109</v>
      </c>
      <c r="F102" s="61">
        <v>297</v>
      </c>
      <c r="G102" s="61">
        <v>140</v>
      </c>
      <c r="H102" s="62">
        <v>0.23</v>
      </c>
      <c r="I102" s="4" t="s">
        <v>27</v>
      </c>
      <c r="J102" s="75">
        <f>16610/1000*H102*G102</f>
        <v>534.842</v>
      </c>
      <c r="K102" s="82"/>
    </row>
    <row r="103" s="2" customFormat="1" ht="15" spans="1:11">
      <c r="A103" s="61" t="s">
        <v>12</v>
      </c>
      <c r="B103" s="4" t="s">
        <v>24</v>
      </c>
      <c r="C103" s="87" t="s">
        <v>39</v>
      </c>
      <c r="D103" s="88" t="s">
        <v>119</v>
      </c>
      <c r="E103" s="30" t="s">
        <v>38</v>
      </c>
      <c r="F103" s="87">
        <v>9</v>
      </c>
      <c r="G103" s="89"/>
      <c r="H103" s="90"/>
      <c r="I103" s="74">
        <v>895</v>
      </c>
      <c r="J103" s="75">
        <f>I103*F103</f>
        <v>8055</v>
      </c>
      <c r="K103" s="82"/>
    </row>
    <row r="104" s="2" customFormat="1" spans="1:11">
      <c r="A104" s="61" t="s">
        <v>12</v>
      </c>
      <c r="B104" s="4" t="s">
        <v>24</v>
      </c>
      <c r="C104" s="87" t="s">
        <v>99</v>
      </c>
      <c r="D104" s="91" t="s">
        <v>120</v>
      </c>
      <c r="E104" s="30" t="s">
        <v>30</v>
      </c>
      <c r="F104" s="87">
        <v>2</v>
      </c>
      <c r="G104" s="89">
        <v>17</v>
      </c>
      <c r="H104" s="92"/>
      <c r="I104" s="65" t="s">
        <v>35</v>
      </c>
      <c r="J104" s="75">
        <f>2270/1000*G104</f>
        <v>38.59</v>
      </c>
      <c r="K104" s="82"/>
    </row>
    <row r="105" s="2" customFormat="1" spans="1:11">
      <c r="A105" s="61" t="s">
        <v>12</v>
      </c>
      <c r="B105" s="4" t="s">
        <v>24</v>
      </c>
      <c r="C105" s="87" t="s">
        <v>121</v>
      </c>
      <c r="D105" s="93" t="s">
        <v>122</v>
      </c>
      <c r="E105" s="30" t="s">
        <v>26</v>
      </c>
      <c r="F105" s="87">
        <v>7</v>
      </c>
      <c r="G105" s="89">
        <v>26.5</v>
      </c>
      <c r="H105" s="92">
        <v>0.5</v>
      </c>
      <c r="I105" s="65" t="s">
        <v>113</v>
      </c>
      <c r="J105" s="75">
        <f t="shared" ref="J105:J107" si="17">63530/1000*H105*G105</f>
        <v>841.7725</v>
      </c>
      <c r="K105" s="82"/>
    </row>
    <row r="106" s="2" customFormat="1" spans="1:11">
      <c r="A106" s="61" t="s">
        <v>12</v>
      </c>
      <c r="B106" s="4" t="s">
        <v>24</v>
      </c>
      <c r="C106" s="87" t="s">
        <v>123</v>
      </c>
      <c r="D106" s="93" t="s">
        <v>122</v>
      </c>
      <c r="E106" s="30" t="s">
        <v>109</v>
      </c>
      <c r="F106" s="87">
        <v>366</v>
      </c>
      <c r="G106" s="89">
        <v>545</v>
      </c>
      <c r="H106" s="92">
        <v>0.5</v>
      </c>
      <c r="I106" s="65" t="s">
        <v>113</v>
      </c>
      <c r="J106" s="75">
        <f t="shared" si="17"/>
        <v>17311.925</v>
      </c>
      <c r="K106" s="82"/>
    </row>
    <row r="107" s="2" customFormat="1" spans="1:11">
      <c r="A107" s="61" t="s">
        <v>12</v>
      </c>
      <c r="B107" s="4" t="s">
        <v>24</v>
      </c>
      <c r="C107" s="87" t="s">
        <v>124</v>
      </c>
      <c r="D107" s="93" t="s">
        <v>122</v>
      </c>
      <c r="E107" s="30" t="s">
        <v>26</v>
      </c>
      <c r="F107" s="87">
        <v>7</v>
      </c>
      <c r="G107" s="94">
        <v>19.5</v>
      </c>
      <c r="H107" s="95">
        <v>0.5</v>
      </c>
      <c r="I107" s="65" t="s">
        <v>113</v>
      </c>
      <c r="J107" s="75">
        <f t="shared" si="17"/>
        <v>619.4175</v>
      </c>
      <c r="K107" s="82"/>
    </row>
    <row r="108" s="2" customFormat="1" ht="15" spans="1:11">
      <c r="A108" s="61" t="s">
        <v>12</v>
      </c>
      <c r="B108" s="4" t="s">
        <v>24</v>
      </c>
      <c r="C108" s="87" t="s">
        <v>125</v>
      </c>
      <c r="D108" s="93" t="s">
        <v>126</v>
      </c>
      <c r="E108" s="30" t="s">
        <v>43</v>
      </c>
      <c r="F108" s="87">
        <v>1</v>
      </c>
      <c r="G108" s="89"/>
      <c r="H108" s="95"/>
      <c r="I108" s="74">
        <v>16</v>
      </c>
      <c r="J108" s="75">
        <f t="shared" ref="J108:J110" si="18">I108*F108</f>
        <v>16</v>
      </c>
      <c r="K108" s="82"/>
    </row>
    <row r="109" s="35" customFormat="1" ht="15" spans="1:11">
      <c r="A109" s="61" t="s">
        <v>12</v>
      </c>
      <c r="B109" s="4" t="s">
        <v>24</v>
      </c>
      <c r="C109" s="87" t="s">
        <v>50</v>
      </c>
      <c r="D109" s="96" t="s">
        <v>127</v>
      </c>
      <c r="E109" s="30" t="s">
        <v>43</v>
      </c>
      <c r="F109" s="87">
        <v>1</v>
      </c>
      <c r="G109" s="94">
        <v>84</v>
      </c>
      <c r="H109" s="95"/>
      <c r="I109" s="74">
        <v>217</v>
      </c>
      <c r="J109" s="75">
        <f t="shared" si="18"/>
        <v>217</v>
      </c>
      <c r="K109" s="4"/>
    </row>
    <row r="110" s="35" customFormat="1" spans="1:11">
      <c r="A110" s="61" t="s">
        <v>12</v>
      </c>
      <c r="B110" s="4" t="s">
        <v>24</v>
      </c>
      <c r="C110" s="87" t="s">
        <v>65</v>
      </c>
      <c r="D110" s="93" t="s">
        <v>128</v>
      </c>
      <c r="E110" s="30" t="s">
        <v>43</v>
      </c>
      <c r="F110" s="87">
        <v>4</v>
      </c>
      <c r="G110" s="94">
        <v>25</v>
      </c>
      <c r="H110" s="95"/>
      <c r="I110" s="4">
        <v>101</v>
      </c>
      <c r="J110" s="75">
        <f t="shared" si="18"/>
        <v>404</v>
      </c>
      <c r="K110" s="4"/>
    </row>
    <row r="111" s="35" customFormat="1" spans="1:11">
      <c r="A111" s="61" t="s">
        <v>12</v>
      </c>
      <c r="B111" s="4" t="s">
        <v>24</v>
      </c>
      <c r="C111" s="87" t="s">
        <v>129</v>
      </c>
      <c r="D111" s="93" t="s">
        <v>130</v>
      </c>
      <c r="E111" s="30" t="s">
        <v>26</v>
      </c>
      <c r="F111" s="87">
        <v>4</v>
      </c>
      <c r="G111" s="94">
        <v>3</v>
      </c>
      <c r="H111" s="95">
        <v>1</v>
      </c>
      <c r="I111" s="65" t="s">
        <v>113</v>
      </c>
      <c r="J111" s="75">
        <f t="shared" ref="J111:J114" si="19">63530/1000*H111*G111</f>
        <v>190.59</v>
      </c>
      <c r="K111" s="4"/>
    </row>
    <row r="112" s="35" customFormat="1" spans="1:11">
      <c r="A112" s="61" t="s">
        <v>12</v>
      </c>
      <c r="B112" s="4" t="s">
        <v>24</v>
      </c>
      <c r="C112" s="87" t="s">
        <v>44</v>
      </c>
      <c r="D112" s="91" t="s">
        <v>120</v>
      </c>
      <c r="E112" s="30" t="s">
        <v>43</v>
      </c>
      <c r="F112" s="87">
        <v>2</v>
      </c>
      <c r="G112" s="94">
        <v>0.5</v>
      </c>
      <c r="H112" s="95"/>
      <c r="I112" s="65" t="s">
        <v>35</v>
      </c>
      <c r="J112" s="75">
        <f t="shared" ref="J112:J116" si="20">2270/1000*G112</f>
        <v>1.135</v>
      </c>
      <c r="K112" s="4"/>
    </row>
    <row r="113" s="35" customFormat="1" spans="1:11">
      <c r="A113" s="61" t="s">
        <v>12</v>
      </c>
      <c r="B113" s="4" t="s">
        <v>24</v>
      </c>
      <c r="C113" s="87" t="s">
        <v>131</v>
      </c>
      <c r="D113" s="91" t="s">
        <v>131</v>
      </c>
      <c r="E113" s="30" t="s">
        <v>109</v>
      </c>
      <c r="F113" s="87">
        <v>555</v>
      </c>
      <c r="G113" s="94">
        <v>270</v>
      </c>
      <c r="H113" s="95">
        <v>0.2</v>
      </c>
      <c r="I113" s="65" t="s">
        <v>113</v>
      </c>
      <c r="J113" s="75">
        <f t="shared" si="19"/>
        <v>3430.62</v>
      </c>
      <c r="K113" s="4"/>
    </row>
    <row r="114" s="35" customFormat="1" spans="1:11">
      <c r="A114" s="61" t="s">
        <v>12</v>
      </c>
      <c r="B114" s="4" t="s">
        <v>24</v>
      </c>
      <c r="C114" s="87" t="s">
        <v>132</v>
      </c>
      <c r="D114" s="91" t="s">
        <v>132</v>
      </c>
      <c r="E114" s="30" t="s">
        <v>109</v>
      </c>
      <c r="F114" s="87">
        <v>58</v>
      </c>
      <c r="G114" s="94">
        <v>30</v>
      </c>
      <c r="H114" s="95">
        <v>0.2</v>
      </c>
      <c r="I114" s="65" t="s">
        <v>113</v>
      </c>
      <c r="J114" s="75">
        <f t="shared" si="19"/>
        <v>381.18</v>
      </c>
      <c r="K114" s="4"/>
    </row>
    <row r="115" s="35" customFormat="1" spans="1:11">
      <c r="A115" s="61" t="s">
        <v>12</v>
      </c>
      <c r="B115" s="4" t="s">
        <v>24</v>
      </c>
      <c r="C115" s="87" t="s">
        <v>47</v>
      </c>
      <c r="D115" s="91" t="s">
        <v>120</v>
      </c>
      <c r="E115" s="30" t="s">
        <v>43</v>
      </c>
      <c r="F115" s="87">
        <v>12</v>
      </c>
      <c r="G115" s="94">
        <v>16</v>
      </c>
      <c r="H115" s="95"/>
      <c r="I115" s="65" t="s">
        <v>35</v>
      </c>
      <c r="J115" s="75">
        <f t="shared" si="20"/>
        <v>36.32</v>
      </c>
      <c r="K115" s="4"/>
    </row>
    <row r="116" s="35" customFormat="1" spans="1:11">
      <c r="A116" s="61" t="s">
        <v>12</v>
      </c>
      <c r="B116" s="4" t="s">
        <v>24</v>
      </c>
      <c r="C116" s="87" t="s">
        <v>68</v>
      </c>
      <c r="D116" s="91" t="s">
        <v>120</v>
      </c>
      <c r="E116" s="30" t="s">
        <v>30</v>
      </c>
      <c r="F116" s="87">
        <v>17</v>
      </c>
      <c r="G116" s="89">
        <v>98</v>
      </c>
      <c r="H116" s="95"/>
      <c r="I116" s="65" t="s">
        <v>35</v>
      </c>
      <c r="J116" s="75">
        <f t="shared" si="20"/>
        <v>222.46</v>
      </c>
      <c r="K116" s="4"/>
    </row>
    <row r="117" s="35" customFormat="1" spans="1:11">
      <c r="A117" s="61" t="s">
        <v>12</v>
      </c>
      <c r="B117" s="4" t="s">
        <v>24</v>
      </c>
      <c r="C117" s="87" t="s">
        <v>95</v>
      </c>
      <c r="D117" s="93" t="s">
        <v>128</v>
      </c>
      <c r="E117" s="30" t="s">
        <v>43</v>
      </c>
      <c r="F117" s="87">
        <v>3</v>
      </c>
      <c r="G117" s="94">
        <v>17.5</v>
      </c>
      <c r="H117" s="95"/>
      <c r="I117" s="4">
        <v>101</v>
      </c>
      <c r="J117" s="75">
        <f>I117*F117</f>
        <v>303</v>
      </c>
      <c r="K117" s="4"/>
    </row>
    <row r="118" s="35" customFormat="1" spans="1:11">
      <c r="A118" s="61" t="s">
        <v>12</v>
      </c>
      <c r="B118" s="4" t="s">
        <v>24</v>
      </c>
      <c r="C118" s="87" t="s">
        <v>70</v>
      </c>
      <c r="D118" s="91" t="s">
        <v>120</v>
      </c>
      <c r="E118" s="30" t="s">
        <v>43</v>
      </c>
      <c r="F118" s="87">
        <v>17</v>
      </c>
      <c r="G118" s="97">
        <v>272</v>
      </c>
      <c r="H118" s="98"/>
      <c r="I118" s="65" t="s">
        <v>35</v>
      </c>
      <c r="J118" s="75">
        <f>2270/1000*G118</f>
        <v>617.44</v>
      </c>
      <c r="K118" s="4"/>
    </row>
    <row r="119" s="35" customFormat="1" spans="1:11">
      <c r="A119" s="61" t="s">
        <v>12</v>
      </c>
      <c r="B119" s="4" t="s">
        <v>24</v>
      </c>
      <c r="C119" s="87" t="s">
        <v>29</v>
      </c>
      <c r="D119" s="88" t="s">
        <v>133</v>
      </c>
      <c r="E119" s="30" t="s">
        <v>30</v>
      </c>
      <c r="F119" s="87">
        <v>49</v>
      </c>
      <c r="G119" s="99"/>
      <c r="H119" s="100">
        <v>0.33</v>
      </c>
      <c r="I119" s="4" t="s">
        <v>32</v>
      </c>
      <c r="J119" s="77">
        <f>(870*H119+198)*F119</f>
        <v>23769.9</v>
      </c>
      <c r="K119" s="4"/>
    </row>
  </sheetData>
  <mergeCells count="3">
    <mergeCell ref="G49:G50"/>
    <mergeCell ref="I49:I50"/>
    <mergeCell ref="J49:J50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3"/>
  <sheetViews>
    <sheetView topLeftCell="A53" workbookViewId="0">
      <selection activeCell="I53" sqref="I$1:I$1048576"/>
    </sheetView>
  </sheetViews>
  <sheetFormatPr defaultColWidth="9.40909090909091" defaultRowHeight="14"/>
  <cols>
    <col min="1" max="5" width="9.40909090909091" style="55"/>
    <col min="6" max="6" width="16.5454545454545" style="55" customWidth="1"/>
    <col min="7" max="7" width="13.2727272727273" style="55" customWidth="1"/>
    <col min="8" max="16384" width="9.40909090909091" style="55"/>
  </cols>
  <sheetData>
    <row r="1" s="54" customFormat="1" ht="26" customHeight="1" spans="1:19">
      <c r="A1" s="54" t="s">
        <v>134</v>
      </c>
      <c r="B1" s="54" t="s">
        <v>135</v>
      </c>
      <c r="C1" s="54" t="s">
        <v>136</v>
      </c>
      <c r="D1" s="54" t="s">
        <v>137</v>
      </c>
      <c r="E1" s="54" t="s">
        <v>138</v>
      </c>
      <c r="F1" s="54" t="s">
        <v>139</v>
      </c>
      <c r="G1" s="54" t="s">
        <v>140</v>
      </c>
      <c r="H1" s="54" t="s">
        <v>141</v>
      </c>
      <c r="I1" s="54" t="s">
        <v>18</v>
      </c>
      <c r="J1" s="54" t="s">
        <v>142</v>
      </c>
      <c r="K1" s="54" t="s">
        <v>143</v>
      </c>
      <c r="L1" s="54" t="s">
        <v>144</v>
      </c>
      <c r="M1" s="54" t="s">
        <v>145</v>
      </c>
      <c r="P1" s="54" t="s">
        <v>146</v>
      </c>
      <c r="Q1" s="54" t="s">
        <v>147</v>
      </c>
      <c r="R1" s="54" t="s">
        <v>148</v>
      </c>
      <c r="S1" s="54" t="s">
        <v>149</v>
      </c>
    </row>
    <row r="2" spans="1:18">
      <c r="A2" s="55">
        <v>1</v>
      </c>
      <c r="B2" s="55" t="s">
        <v>150</v>
      </c>
      <c r="C2" s="111" t="s">
        <v>151</v>
      </c>
      <c r="D2" s="55" t="s">
        <v>152</v>
      </c>
      <c r="E2" s="55" t="s">
        <v>153</v>
      </c>
      <c r="F2" s="55">
        <v>2094.67</v>
      </c>
      <c r="G2" s="55">
        <v>62.84</v>
      </c>
      <c r="H2" s="55">
        <v>2031.83</v>
      </c>
      <c r="I2" s="55">
        <v>1</v>
      </c>
      <c r="J2" s="55" t="s">
        <v>43</v>
      </c>
      <c r="K2" s="55" t="s">
        <v>31</v>
      </c>
      <c r="L2" s="55" t="s">
        <v>154</v>
      </c>
      <c r="M2" s="55" t="s">
        <v>155</v>
      </c>
      <c r="P2" s="55" t="s">
        <v>156</v>
      </c>
      <c r="Q2" s="111" t="s">
        <v>157</v>
      </c>
      <c r="R2" s="55" t="s">
        <v>158</v>
      </c>
    </row>
    <row r="3" spans="1:18">
      <c r="A3" s="55">
        <v>2</v>
      </c>
      <c r="B3" s="55" t="s">
        <v>159</v>
      </c>
      <c r="C3" s="111" t="s">
        <v>160</v>
      </c>
      <c r="D3" s="55" t="s">
        <v>99</v>
      </c>
      <c r="E3" s="55" t="s">
        <v>99</v>
      </c>
      <c r="F3" s="55">
        <v>4638.57</v>
      </c>
      <c r="G3" s="55">
        <v>139.16</v>
      </c>
      <c r="H3" s="55">
        <v>4499.41</v>
      </c>
      <c r="I3" s="55">
        <v>1</v>
      </c>
      <c r="J3" s="55" t="s">
        <v>30</v>
      </c>
      <c r="K3" s="55" t="s">
        <v>31</v>
      </c>
      <c r="L3" s="55" t="s">
        <v>29</v>
      </c>
      <c r="M3" s="55" t="s">
        <v>161</v>
      </c>
      <c r="N3" s="55" t="e">
        <v>#N/A</v>
      </c>
      <c r="O3" s="55" t="e">
        <v>#N/A</v>
      </c>
      <c r="P3" s="55" t="s">
        <v>162</v>
      </c>
      <c r="Q3" s="111" t="s">
        <v>163</v>
      </c>
      <c r="R3" s="55" t="s">
        <v>164</v>
      </c>
    </row>
    <row r="4" spans="1:18">
      <c r="A4" s="55">
        <v>3</v>
      </c>
      <c r="B4" s="55" t="s">
        <v>150</v>
      </c>
      <c r="C4" s="111" t="s">
        <v>165</v>
      </c>
      <c r="D4" s="55" t="s">
        <v>29</v>
      </c>
      <c r="E4" s="55" t="s">
        <v>29</v>
      </c>
      <c r="F4" s="55">
        <v>6167.83</v>
      </c>
      <c r="G4" s="55">
        <v>185.03</v>
      </c>
      <c r="H4" s="55">
        <v>5982.8</v>
      </c>
      <c r="I4" s="55">
        <v>1</v>
      </c>
      <c r="J4" s="55" t="s">
        <v>30</v>
      </c>
      <c r="K4" s="55" t="s">
        <v>31</v>
      </c>
      <c r="L4" s="55" t="s">
        <v>29</v>
      </c>
      <c r="M4" s="55" t="s">
        <v>155</v>
      </c>
      <c r="P4" s="55" t="s">
        <v>166</v>
      </c>
      <c r="Q4" s="111" t="s">
        <v>167</v>
      </c>
      <c r="R4" s="55" t="s">
        <v>168</v>
      </c>
    </row>
    <row r="5" spans="1:18">
      <c r="A5" s="55">
        <v>4</v>
      </c>
      <c r="B5" s="55" t="s">
        <v>150</v>
      </c>
      <c r="C5" s="111" t="s">
        <v>169</v>
      </c>
      <c r="D5" s="55" t="s">
        <v>115</v>
      </c>
      <c r="E5" s="55" t="s">
        <v>29</v>
      </c>
      <c r="F5" s="55">
        <v>1021.75</v>
      </c>
      <c r="G5" s="55">
        <v>30.65</v>
      </c>
      <c r="H5" s="55">
        <v>991.1</v>
      </c>
      <c r="I5" s="55">
        <v>1</v>
      </c>
      <c r="J5" s="55" t="s">
        <v>30</v>
      </c>
      <c r="K5" s="55" t="s">
        <v>31</v>
      </c>
      <c r="L5" s="55" t="s">
        <v>29</v>
      </c>
      <c r="M5" s="55" t="s">
        <v>155</v>
      </c>
      <c r="P5" s="55" t="s">
        <v>170</v>
      </c>
      <c r="Q5" s="111" t="s">
        <v>171</v>
      </c>
      <c r="R5" s="55" t="s">
        <v>172</v>
      </c>
    </row>
    <row r="6" spans="1:18">
      <c r="A6" s="55">
        <v>5</v>
      </c>
      <c r="B6" s="55" t="s">
        <v>150</v>
      </c>
      <c r="C6" s="111" t="s">
        <v>173</v>
      </c>
      <c r="D6" s="55" t="s">
        <v>174</v>
      </c>
      <c r="E6" s="55" t="s">
        <v>29</v>
      </c>
      <c r="F6" s="55">
        <v>401.7</v>
      </c>
      <c r="G6" s="55">
        <v>12.05</v>
      </c>
      <c r="H6" s="55">
        <v>389.65</v>
      </c>
      <c r="I6" s="55">
        <v>1</v>
      </c>
      <c r="J6" s="55" t="s">
        <v>30</v>
      </c>
      <c r="K6" s="55" t="s">
        <v>31</v>
      </c>
      <c r="L6" s="55" t="s">
        <v>175</v>
      </c>
      <c r="M6" s="55" t="s">
        <v>176</v>
      </c>
      <c r="P6" s="55" t="s">
        <v>177</v>
      </c>
      <c r="Q6" s="111" t="s">
        <v>178</v>
      </c>
      <c r="R6" s="55" t="s">
        <v>179</v>
      </c>
    </row>
    <row r="7" spans="1:18">
      <c r="A7" s="55">
        <v>6</v>
      </c>
      <c r="B7" s="55" t="s">
        <v>180</v>
      </c>
      <c r="C7" s="111" t="s">
        <v>181</v>
      </c>
      <c r="D7" s="55" t="s">
        <v>115</v>
      </c>
      <c r="E7" s="55" t="s">
        <v>29</v>
      </c>
      <c r="F7" s="55">
        <v>5478.14</v>
      </c>
      <c r="G7" s="55">
        <v>164.34</v>
      </c>
      <c r="H7" s="55">
        <v>5313.8</v>
      </c>
      <c r="I7" s="55">
        <v>1</v>
      </c>
      <c r="J7" s="55" t="s">
        <v>30</v>
      </c>
      <c r="K7" s="55" t="s">
        <v>31</v>
      </c>
      <c r="L7" s="55" t="s">
        <v>68</v>
      </c>
      <c r="M7" s="55" t="s">
        <v>155</v>
      </c>
      <c r="N7" s="55" t="e">
        <v>#N/A</v>
      </c>
      <c r="O7" s="55" t="e">
        <v>#N/A</v>
      </c>
      <c r="P7" s="55" t="s">
        <v>182</v>
      </c>
      <c r="Q7" s="111" t="s">
        <v>183</v>
      </c>
      <c r="R7" s="55" t="s">
        <v>184</v>
      </c>
    </row>
    <row r="8" spans="1:18">
      <c r="A8" s="55">
        <v>7</v>
      </c>
      <c r="B8" s="55" t="s">
        <v>180</v>
      </c>
      <c r="C8" s="111" t="s">
        <v>185</v>
      </c>
      <c r="D8" s="55" t="s">
        <v>99</v>
      </c>
      <c r="E8" s="55" t="s">
        <v>99</v>
      </c>
      <c r="F8" s="55">
        <v>3987.38</v>
      </c>
      <c r="G8" s="55">
        <v>119.62</v>
      </c>
      <c r="H8" s="55">
        <v>3867.76</v>
      </c>
      <c r="I8" s="55">
        <v>1</v>
      </c>
      <c r="J8" s="55" t="s">
        <v>30</v>
      </c>
      <c r="K8" s="55" t="s">
        <v>31</v>
      </c>
      <c r="L8" s="55" t="s">
        <v>186</v>
      </c>
      <c r="M8" s="55" t="s">
        <v>155</v>
      </c>
      <c r="N8" s="55" t="e">
        <v>#N/A</v>
      </c>
      <c r="O8" s="55" t="e">
        <v>#N/A</v>
      </c>
      <c r="P8" s="55" t="s">
        <v>182</v>
      </c>
      <c r="Q8" s="111" t="s">
        <v>183</v>
      </c>
      <c r="R8" s="55" t="s">
        <v>187</v>
      </c>
    </row>
    <row r="9" spans="1:18">
      <c r="A9" s="55">
        <v>8</v>
      </c>
      <c r="B9" s="55" t="s">
        <v>159</v>
      </c>
      <c r="C9" s="111" t="s">
        <v>188</v>
      </c>
      <c r="D9" s="55" t="s">
        <v>189</v>
      </c>
      <c r="E9" s="55" t="s">
        <v>190</v>
      </c>
      <c r="F9" s="55">
        <v>228</v>
      </c>
      <c r="G9" s="55">
        <v>6.84</v>
      </c>
      <c r="H9" s="55">
        <v>221.16</v>
      </c>
      <c r="I9" s="55">
        <v>1</v>
      </c>
      <c r="J9" s="55" t="s">
        <v>38</v>
      </c>
      <c r="K9" s="55" t="s">
        <v>31</v>
      </c>
      <c r="L9" s="55" t="s">
        <v>191</v>
      </c>
      <c r="M9" s="55" t="s">
        <v>192</v>
      </c>
      <c r="N9" s="55" t="e">
        <v>#N/A</v>
      </c>
      <c r="O9" s="55" t="e">
        <v>#N/A</v>
      </c>
      <c r="P9" s="55" t="s">
        <v>193</v>
      </c>
      <c r="Q9" s="111" t="s">
        <v>194</v>
      </c>
      <c r="R9" s="55" t="s">
        <v>195</v>
      </c>
    </row>
    <row r="10" spans="1:18">
      <c r="A10" s="55">
        <v>9</v>
      </c>
      <c r="B10" s="55" t="s">
        <v>159</v>
      </c>
      <c r="C10" s="111" t="s">
        <v>196</v>
      </c>
      <c r="D10" s="55" t="s">
        <v>189</v>
      </c>
      <c r="E10" s="55" t="s">
        <v>190</v>
      </c>
      <c r="F10" s="55">
        <v>228</v>
      </c>
      <c r="G10" s="55">
        <v>6.84</v>
      </c>
      <c r="H10" s="55">
        <v>221.16</v>
      </c>
      <c r="I10" s="55">
        <v>1</v>
      </c>
      <c r="J10" s="55" t="s">
        <v>38</v>
      </c>
      <c r="K10" s="55" t="s">
        <v>31</v>
      </c>
      <c r="L10" s="55" t="s">
        <v>197</v>
      </c>
      <c r="M10" s="55" t="s">
        <v>198</v>
      </c>
      <c r="N10" s="55" t="e">
        <v>#N/A</v>
      </c>
      <c r="O10" s="55" t="e">
        <v>#N/A</v>
      </c>
      <c r="P10" s="55" t="s">
        <v>199</v>
      </c>
      <c r="Q10" s="111" t="s">
        <v>200</v>
      </c>
      <c r="R10" s="55" t="s">
        <v>201</v>
      </c>
    </row>
    <row r="11" spans="1:18">
      <c r="A11" s="55">
        <v>10</v>
      </c>
      <c r="B11" s="55" t="s">
        <v>150</v>
      </c>
      <c r="C11" s="111" t="s">
        <v>202</v>
      </c>
      <c r="D11" s="55" t="s">
        <v>189</v>
      </c>
      <c r="E11" s="55" t="s">
        <v>190</v>
      </c>
      <c r="F11" s="55">
        <v>228</v>
      </c>
      <c r="G11" s="55">
        <v>6.84</v>
      </c>
      <c r="H11" s="55">
        <v>221.16</v>
      </c>
      <c r="I11" s="55">
        <v>1</v>
      </c>
      <c r="J11" s="55" t="s">
        <v>38</v>
      </c>
      <c r="K11" s="55" t="s">
        <v>31</v>
      </c>
      <c r="L11" s="55" t="s">
        <v>197</v>
      </c>
      <c r="M11" s="55" t="s">
        <v>198</v>
      </c>
      <c r="P11" s="55" t="s">
        <v>203</v>
      </c>
      <c r="Q11" s="111" t="s">
        <v>204</v>
      </c>
      <c r="R11" s="55" t="s">
        <v>205</v>
      </c>
    </row>
    <row r="12" spans="1:18">
      <c r="A12" s="55">
        <v>11</v>
      </c>
      <c r="B12" s="55" t="s">
        <v>159</v>
      </c>
      <c r="C12" s="111" t="s">
        <v>206</v>
      </c>
      <c r="D12" s="55" t="s">
        <v>207</v>
      </c>
      <c r="E12" s="55" t="s">
        <v>153</v>
      </c>
      <c r="F12" s="55">
        <v>3244.51</v>
      </c>
      <c r="G12" s="55">
        <v>97.34</v>
      </c>
      <c r="H12" s="55">
        <v>3147.17</v>
      </c>
      <c r="I12" s="55">
        <v>1</v>
      </c>
      <c r="J12" s="55" t="s">
        <v>38</v>
      </c>
      <c r="K12" s="55" t="s">
        <v>31</v>
      </c>
      <c r="L12" s="55" t="s">
        <v>208</v>
      </c>
      <c r="M12" s="55" t="s">
        <v>209</v>
      </c>
      <c r="N12" s="55" t="e">
        <v>#N/A</v>
      </c>
      <c r="O12" s="55" t="e">
        <v>#N/A</v>
      </c>
      <c r="P12" s="55" t="s">
        <v>210</v>
      </c>
      <c r="Q12" s="111" t="s">
        <v>211</v>
      </c>
      <c r="R12" s="55" t="s">
        <v>212</v>
      </c>
    </row>
    <row r="13" spans="1:18">
      <c r="A13" s="55">
        <v>12</v>
      </c>
      <c r="B13" s="55" t="s">
        <v>159</v>
      </c>
      <c r="C13" s="111" t="s">
        <v>213</v>
      </c>
      <c r="D13" s="55" t="s">
        <v>189</v>
      </c>
      <c r="E13" s="55" t="s">
        <v>190</v>
      </c>
      <c r="F13" s="55">
        <v>228</v>
      </c>
      <c r="G13" s="55">
        <v>6.84</v>
      </c>
      <c r="H13" s="55">
        <v>221.16</v>
      </c>
      <c r="I13" s="55">
        <v>1</v>
      </c>
      <c r="J13" s="55" t="s">
        <v>38</v>
      </c>
      <c r="K13" s="55" t="s">
        <v>31</v>
      </c>
      <c r="L13" s="55" t="s">
        <v>197</v>
      </c>
      <c r="M13" s="55" t="s">
        <v>198</v>
      </c>
      <c r="N13" s="55" t="e">
        <v>#N/A</v>
      </c>
      <c r="O13" s="55" t="e">
        <v>#N/A</v>
      </c>
      <c r="P13" s="55" t="s">
        <v>214</v>
      </c>
      <c r="Q13" s="111" t="s">
        <v>215</v>
      </c>
      <c r="R13" s="55" t="s">
        <v>216</v>
      </c>
    </row>
    <row r="14" spans="1:18">
      <c r="A14" s="55">
        <v>13</v>
      </c>
      <c r="B14" s="55" t="s">
        <v>159</v>
      </c>
      <c r="C14" s="111" t="s">
        <v>217</v>
      </c>
      <c r="D14" s="55" t="s">
        <v>218</v>
      </c>
      <c r="E14" s="55" t="s">
        <v>190</v>
      </c>
      <c r="F14" s="55">
        <v>6611.8</v>
      </c>
      <c r="G14" s="55">
        <v>198.35</v>
      </c>
      <c r="H14" s="55">
        <v>6413.45</v>
      </c>
      <c r="I14" s="55">
        <v>1</v>
      </c>
      <c r="J14" s="55" t="s">
        <v>38</v>
      </c>
      <c r="K14" s="55" t="s">
        <v>31</v>
      </c>
      <c r="L14" s="55" t="s">
        <v>219</v>
      </c>
      <c r="M14" s="55" t="s">
        <v>220</v>
      </c>
      <c r="N14" s="55" t="e">
        <v>#N/A</v>
      </c>
      <c r="O14" s="55" t="e">
        <v>#N/A</v>
      </c>
      <c r="P14" s="55" t="s">
        <v>221</v>
      </c>
      <c r="Q14" s="111" t="s">
        <v>222</v>
      </c>
      <c r="R14" s="55" t="s">
        <v>223</v>
      </c>
    </row>
    <row r="15" spans="1:18">
      <c r="A15" s="55">
        <v>14</v>
      </c>
      <c r="B15" s="55" t="s">
        <v>159</v>
      </c>
      <c r="C15" s="111" t="s">
        <v>224</v>
      </c>
      <c r="D15" s="55" t="s">
        <v>189</v>
      </c>
      <c r="E15" s="55" t="s">
        <v>190</v>
      </c>
      <c r="F15" s="55">
        <v>4987.55</v>
      </c>
      <c r="G15" s="55">
        <v>149.63</v>
      </c>
      <c r="H15" s="55">
        <v>4837.92</v>
      </c>
      <c r="I15" s="55">
        <v>1</v>
      </c>
      <c r="J15" s="55" t="s">
        <v>38</v>
      </c>
      <c r="K15" s="55" t="s">
        <v>31</v>
      </c>
      <c r="L15" s="55" t="s">
        <v>225</v>
      </c>
      <c r="M15" s="55" t="s">
        <v>226</v>
      </c>
      <c r="N15" s="55" t="e">
        <v>#N/A</v>
      </c>
      <c r="O15" s="55" t="e">
        <v>#N/A</v>
      </c>
      <c r="P15" s="55" t="s">
        <v>193</v>
      </c>
      <c r="Q15" s="111" t="s">
        <v>194</v>
      </c>
      <c r="R15" s="55" t="s">
        <v>227</v>
      </c>
    </row>
    <row r="16" spans="1:18">
      <c r="A16" s="55">
        <v>15</v>
      </c>
      <c r="B16" s="55" t="s">
        <v>159</v>
      </c>
      <c r="C16" s="111" t="s">
        <v>228</v>
      </c>
      <c r="D16" s="55" t="s">
        <v>207</v>
      </c>
      <c r="E16" s="55" t="s">
        <v>153</v>
      </c>
      <c r="F16" s="55">
        <v>2443.64</v>
      </c>
      <c r="G16" s="55">
        <v>73.31</v>
      </c>
      <c r="H16" s="55">
        <v>2370.33</v>
      </c>
      <c r="I16" s="55">
        <v>1</v>
      </c>
      <c r="J16" s="55" t="s">
        <v>38</v>
      </c>
      <c r="K16" s="55" t="s">
        <v>31</v>
      </c>
      <c r="L16" s="55" t="s">
        <v>229</v>
      </c>
      <c r="M16" s="55" t="s">
        <v>230</v>
      </c>
      <c r="N16" s="55" t="e">
        <v>#N/A</v>
      </c>
      <c r="O16" s="55" t="e">
        <v>#N/A</v>
      </c>
      <c r="P16" s="55" t="s">
        <v>231</v>
      </c>
      <c r="Q16" s="111" t="s">
        <v>232</v>
      </c>
      <c r="R16" s="55" t="s">
        <v>233</v>
      </c>
    </row>
    <row r="17" spans="1:18">
      <c r="A17" s="55">
        <v>16</v>
      </c>
      <c r="B17" s="55" t="s">
        <v>159</v>
      </c>
      <c r="C17" s="111" t="s">
        <v>234</v>
      </c>
      <c r="D17" s="55" t="s">
        <v>207</v>
      </c>
      <c r="E17" s="55" t="s">
        <v>153</v>
      </c>
      <c r="F17" s="55">
        <v>273.15</v>
      </c>
      <c r="G17" s="55">
        <v>8.19</v>
      </c>
      <c r="H17" s="55">
        <v>264.96</v>
      </c>
      <c r="I17" s="55">
        <v>1</v>
      </c>
      <c r="J17" s="55" t="s">
        <v>38</v>
      </c>
      <c r="K17" s="55" t="s">
        <v>31</v>
      </c>
      <c r="L17" s="55" t="s">
        <v>235</v>
      </c>
      <c r="M17" s="55" t="s">
        <v>198</v>
      </c>
      <c r="N17" s="55" t="e">
        <v>#N/A</v>
      </c>
      <c r="O17" s="55" t="e">
        <v>#N/A</v>
      </c>
      <c r="P17" s="55" t="s">
        <v>236</v>
      </c>
      <c r="Q17" s="111" t="s">
        <v>237</v>
      </c>
      <c r="R17" s="55" t="s">
        <v>238</v>
      </c>
    </row>
    <row r="18" spans="1:18">
      <c r="A18" s="55">
        <v>17</v>
      </c>
      <c r="B18" s="55" t="s">
        <v>150</v>
      </c>
      <c r="C18" s="111" t="s">
        <v>239</v>
      </c>
      <c r="D18" s="55" t="s">
        <v>207</v>
      </c>
      <c r="E18" s="55" t="s">
        <v>153</v>
      </c>
      <c r="F18" s="55">
        <v>257.5</v>
      </c>
      <c r="G18" s="55">
        <v>7.73</v>
      </c>
      <c r="H18" s="55">
        <v>249.77</v>
      </c>
      <c r="I18" s="55">
        <v>1</v>
      </c>
      <c r="J18" s="55" t="s">
        <v>38</v>
      </c>
      <c r="K18" s="55" t="s">
        <v>31</v>
      </c>
      <c r="L18" s="55" t="s">
        <v>235</v>
      </c>
      <c r="M18" s="55" t="s">
        <v>209</v>
      </c>
      <c r="P18" s="55" t="s">
        <v>240</v>
      </c>
      <c r="Q18" s="111" t="s">
        <v>241</v>
      </c>
      <c r="R18" s="55" t="s">
        <v>242</v>
      </c>
    </row>
    <row r="19" spans="1:18">
      <c r="A19" s="55">
        <v>18</v>
      </c>
      <c r="B19" s="55" t="s">
        <v>150</v>
      </c>
      <c r="C19" s="111" t="s">
        <v>243</v>
      </c>
      <c r="D19" s="55" t="s">
        <v>189</v>
      </c>
      <c r="E19" s="55" t="s">
        <v>190</v>
      </c>
      <c r="F19" s="55">
        <v>186</v>
      </c>
      <c r="G19" s="55">
        <v>5.58</v>
      </c>
      <c r="H19" s="55">
        <v>180.42</v>
      </c>
      <c r="I19" s="55">
        <v>1</v>
      </c>
      <c r="J19" s="55" t="s">
        <v>38</v>
      </c>
      <c r="K19" s="55" t="s">
        <v>31</v>
      </c>
      <c r="L19" s="55" t="s">
        <v>244</v>
      </c>
      <c r="M19" s="55" t="s">
        <v>245</v>
      </c>
      <c r="P19" s="55" t="s">
        <v>203</v>
      </c>
      <c r="Q19" s="111" t="s">
        <v>204</v>
      </c>
      <c r="R19" s="55" t="s">
        <v>246</v>
      </c>
    </row>
    <row r="20" spans="1:18">
      <c r="A20" s="55">
        <v>19</v>
      </c>
      <c r="B20" s="55" t="s">
        <v>159</v>
      </c>
      <c r="C20" s="111" t="s">
        <v>247</v>
      </c>
      <c r="D20" s="55" t="s">
        <v>248</v>
      </c>
      <c r="E20" s="55" t="s">
        <v>190</v>
      </c>
      <c r="F20" s="55">
        <v>1052</v>
      </c>
      <c r="G20" s="55">
        <v>31.56</v>
      </c>
      <c r="H20" s="55">
        <v>1020.44</v>
      </c>
      <c r="I20" s="55">
        <v>1</v>
      </c>
      <c r="J20" s="55" t="s">
        <v>38</v>
      </c>
      <c r="K20" s="55" t="s">
        <v>31</v>
      </c>
      <c r="L20" s="55" t="s">
        <v>208</v>
      </c>
      <c r="M20" s="55" t="s">
        <v>209</v>
      </c>
      <c r="N20" s="55" t="e">
        <v>#N/A</v>
      </c>
      <c r="O20" s="55" t="e">
        <v>#N/A</v>
      </c>
      <c r="P20" s="55" t="s">
        <v>249</v>
      </c>
      <c r="Q20" s="111" t="s">
        <v>250</v>
      </c>
      <c r="R20" s="55" t="s">
        <v>251</v>
      </c>
    </row>
    <row r="21" spans="1:18">
      <c r="A21" s="55">
        <v>20</v>
      </c>
      <c r="B21" s="55" t="s">
        <v>159</v>
      </c>
      <c r="C21" s="111" t="s">
        <v>252</v>
      </c>
      <c r="D21" s="55" t="s">
        <v>189</v>
      </c>
      <c r="E21" s="55" t="s">
        <v>190</v>
      </c>
      <c r="F21" s="55">
        <v>14009.94</v>
      </c>
      <c r="G21" s="55">
        <v>420.3</v>
      </c>
      <c r="H21" s="55">
        <v>13589.64</v>
      </c>
      <c r="I21" s="55">
        <v>1</v>
      </c>
      <c r="J21" s="55" t="s">
        <v>38</v>
      </c>
      <c r="K21" s="55" t="s">
        <v>31</v>
      </c>
      <c r="L21" s="55" t="s">
        <v>235</v>
      </c>
      <c r="M21" s="55" t="s">
        <v>209</v>
      </c>
      <c r="N21" s="55" t="e">
        <v>#N/A</v>
      </c>
      <c r="O21" s="55" t="e">
        <v>#N/A</v>
      </c>
      <c r="P21" s="55" t="s">
        <v>253</v>
      </c>
      <c r="Q21" s="111" t="s">
        <v>254</v>
      </c>
      <c r="R21" s="55" t="s">
        <v>255</v>
      </c>
    </row>
    <row r="22" spans="1:18">
      <c r="A22" s="55">
        <v>21</v>
      </c>
      <c r="B22" s="55" t="s">
        <v>159</v>
      </c>
      <c r="C22" s="111" t="s">
        <v>256</v>
      </c>
      <c r="D22" s="55" t="s">
        <v>207</v>
      </c>
      <c r="E22" s="55" t="s">
        <v>153</v>
      </c>
      <c r="F22" s="55">
        <v>257.5</v>
      </c>
      <c r="G22" s="55">
        <v>7.73</v>
      </c>
      <c r="H22" s="55">
        <v>249.77</v>
      </c>
      <c r="I22" s="55">
        <v>1</v>
      </c>
      <c r="J22" s="55" t="s">
        <v>38</v>
      </c>
      <c r="K22" s="55" t="s">
        <v>31</v>
      </c>
      <c r="L22" s="55" t="s">
        <v>208</v>
      </c>
      <c r="M22" s="55" t="s">
        <v>209</v>
      </c>
      <c r="N22" s="55" t="e">
        <v>#N/A</v>
      </c>
      <c r="O22" s="55" t="e">
        <v>#N/A</v>
      </c>
      <c r="P22" s="55" t="s">
        <v>257</v>
      </c>
      <c r="Q22" s="111" t="s">
        <v>258</v>
      </c>
      <c r="R22" s="55" t="s">
        <v>259</v>
      </c>
    </row>
    <row r="23" spans="1:18">
      <c r="A23" s="55">
        <v>22</v>
      </c>
      <c r="B23" s="55" t="s">
        <v>159</v>
      </c>
      <c r="C23" s="111" t="s">
        <v>260</v>
      </c>
      <c r="D23" s="55" t="s">
        <v>207</v>
      </c>
      <c r="E23" s="55" t="s">
        <v>153</v>
      </c>
      <c r="F23" s="55">
        <v>1098.22</v>
      </c>
      <c r="G23" s="55">
        <v>32.95</v>
      </c>
      <c r="H23" s="55">
        <v>1065.27</v>
      </c>
      <c r="I23" s="55">
        <v>1</v>
      </c>
      <c r="J23" s="55" t="s">
        <v>38</v>
      </c>
      <c r="K23" s="55" t="s">
        <v>31</v>
      </c>
      <c r="L23" s="55" t="s">
        <v>208</v>
      </c>
      <c r="M23" s="55" t="s">
        <v>209</v>
      </c>
      <c r="N23" s="55" t="e">
        <v>#N/A</v>
      </c>
      <c r="O23" s="55" t="e">
        <v>#N/A</v>
      </c>
      <c r="P23" s="55" t="s">
        <v>261</v>
      </c>
      <c r="Q23" s="111" t="s">
        <v>262</v>
      </c>
      <c r="R23" s="55" t="s">
        <v>263</v>
      </c>
    </row>
    <row r="24" spans="1:18">
      <c r="A24" s="55">
        <v>23</v>
      </c>
      <c r="B24" s="55" t="s">
        <v>150</v>
      </c>
      <c r="C24" s="111" t="s">
        <v>264</v>
      </c>
      <c r="D24" s="55" t="s">
        <v>189</v>
      </c>
      <c r="E24" s="55" t="s">
        <v>190</v>
      </c>
      <c r="F24" s="55">
        <v>1631.66</v>
      </c>
      <c r="G24" s="55">
        <v>48.95</v>
      </c>
      <c r="H24" s="55">
        <v>1582.71</v>
      </c>
      <c r="I24" s="55">
        <v>1</v>
      </c>
      <c r="J24" s="55" t="s">
        <v>38</v>
      </c>
      <c r="K24" s="55" t="s">
        <v>31</v>
      </c>
      <c r="L24" s="55" t="s">
        <v>197</v>
      </c>
      <c r="M24" s="55" t="s">
        <v>198</v>
      </c>
      <c r="P24" s="55" t="s">
        <v>265</v>
      </c>
      <c r="Q24" s="111" t="s">
        <v>266</v>
      </c>
      <c r="R24" s="55" t="s">
        <v>267</v>
      </c>
    </row>
    <row r="25" spans="1:18">
      <c r="A25" s="55">
        <v>24</v>
      </c>
      <c r="B25" s="55" t="s">
        <v>159</v>
      </c>
      <c r="C25" s="111" t="s">
        <v>268</v>
      </c>
      <c r="D25" s="55" t="s">
        <v>248</v>
      </c>
      <c r="E25" s="55" t="s">
        <v>190</v>
      </c>
      <c r="F25" s="55">
        <v>257.5</v>
      </c>
      <c r="G25" s="55">
        <v>7.73</v>
      </c>
      <c r="H25" s="55">
        <v>249.77</v>
      </c>
      <c r="I25" s="55">
        <v>1</v>
      </c>
      <c r="J25" s="55" t="s">
        <v>38</v>
      </c>
      <c r="K25" s="55" t="s">
        <v>31</v>
      </c>
      <c r="L25" s="55" t="s">
        <v>208</v>
      </c>
      <c r="M25" s="55" t="s">
        <v>209</v>
      </c>
      <c r="N25" s="55" t="e">
        <v>#N/A</v>
      </c>
      <c r="O25" s="55" t="e">
        <v>#N/A</v>
      </c>
      <c r="P25" s="55" t="s">
        <v>269</v>
      </c>
      <c r="Q25" s="111" t="s">
        <v>270</v>
      </c>
      <c r="R25" s="55" t="s">
        <v>271</v>
      </c>
    </row>
    <row r="26" spans="1:18">
      <c r="A26" s="55">
        <v>25</v>
      </c>
      <c r="B26" s="55" t="s">
        <v>150</v>
      </c>
      <c r="C26" s="111" t="s">
        <v>272</v>
      </c>
      <c r="D26" s="55" t="s">
        <v>273</v>
      </c>
      <c r="E26" s="55" t="s">
        <v>190</v>
      </c>
      <c r="F26" s="55">
        <v>257.5</v>
      </c>
      <c r="G26" s="55">
        <v>7.73</v>
      </c>
      <c r="H26" s="55">
        <v>249.77</v>
      </c>
      <c r="I26" s="55">
        <v>1</v>
      </c>
      <c r="J26" s="55" t="s">
        <v>38</v>
      </c>
      <c r="K26" s="55" t="s">
        <v>31</v>
      </c>
      <c r="L26" s="55" t="s">
        <v>197</v>
      </c>
      <c r="M26" s="55" t="s">
        <v>198</v>
      </c>
      <c r="P26" s="55" t="s">
        <v>265</v>
      </c>
      <c r="Q26" s="111" t="s">
        <v>266</v>
      </c>
      <c r="R26" s="55" t="s">
        <v>274</v>
      </c>
    </row>
    <row r="27" spans="1:18">
      <c r="A27" s="55">
        <v>26</v>
      </c>
      <c r="B27" s="55" t="s">
        <v>159</v>
      </c>
      <c r="C27" s="111" t="s">
        <v>275</v>
      </c>
      <c r="D27" s="55" t="s">
        <v>207</v>
      </c>
      <c r="E27" s="55" t="s">
        <v>153</v>
      </c>
      <c r="F27" s="55">
        <v>765.96</v>
      </c>
      <c r="G27" s="55">
        <v>22.98</v>
      </c>
      <c r="H27" s="55">
        <v>742.98</v>
      </c>
      <c r="I27" s="55">
        <v>1</v>
      </c>
      <c r="J27" s="55" t="s">
        <v>38</v>
      </c>
      <c r="K27" s="55" t="s">
        <v>31</v>
      </c>
      <c r="L27" s="55" t="s">
        <v>225</v>
      </c>
      <c r="M27" s="55" t="s">
        <v>226</v>
      </c>
      <c r="N27" s="55" t="e">
        <v>#N/A</v>
      </c>
      <c r="O27" s="55" t="e">
        <v>#N/A</v>
      </c>
      <c r="P27" s="55" t="s">
        <v>276</v>
      </c>
      <c r="Q27" s="111" t="s">
        <v>277</v>
      </c>
      <c r="R27" s="55" t="s">
        <v>278</v>
      </c>
    </row>
    <row r="28" spans="1:18">
      <c r="A28" s="55">
        <v>27</v>
      </c>
      <c r="B28" s="55" t="s">
        <v>159</v>
      </c>
      <c r="C28" s="111" t="s">
        <v>279</v>
      </c>
      <c r="D28" s="55" t="s">
        <v>207</v>
      </c>
      <c r="E28" s="55" t="s">
        <v>153</v>
      </c>
      <c r="F28" s="55">
        <v>5825.33</v>
      </c>
      <c r="G28" s="55">
        <v>174.76</v>
      </c>
      <c r="H28" s="55">
        <v>5650.57</v>
      </c>
      <c r="I28" s="55">
        <v>1</v>
      </c>
      <c r="J28" s="55" t="s">
        <v>38</v>
      </c>
      <c r="K28" s="55" t="s">
        <v>31</v>
      </c>
      <c r="L28" s="55" t="s">
        <v>225</v>
      </c>
      <c r="M28" s="55" t="s">
        <v>226</v>
      </c>
      <c r="N28" s="55" t="e">
        <v>#N/A</v>
      </c>
      <c r="O28" s="55" t="e">
        <v>#N/A</v>
      </c>
      <c r="P28" s="55" t="s">
        <v>280</v>
      </c>
      <c r="Q28" s="111" t="s">
        <v>281</v>
      </c>
      <c r="R28" s="55" t="s">
        <v>282</v>
      </c>
    </row>
    <row r="29" spans="1:18">
      <c r="A29" s="55">
        <v>28</v>
      </c>
      <c r="B29" s="55" t="s">
        <v>150</v>
      </c>
      <c r="C29" s="111" t="s">
        <v>283</v>
      </c>
      <c r="D29" s="55" t="s">
        <v>248</v>
      </c>
      <c r="E29" s="55" t="s">
        <v>190</v>
      </c>
      <c r="F29" s="55">
        <v>4819</v>
      </c>
      <c r="G29" s="55">
        <v>144.57</v>
      </c>
      <c r="H29" s="55">
        <v>4674.43</v>
      </c>
      <c r="I29" s="55">
        <v>1</v>
      </c>
      <c r="J29" s="55" t="s">
        <v>38</v>
      </c>
      <c r="K29" s="55" t="s">
        <v>31</v>
      </c>
      <c r="L29" s="55" t="s">
        <v>284</v>
      </c>
      <c r="M29" s="55" t="s">
        <v>226</v>
      </c>
      <c r="P29" s="55" t="s">
        <v>285</v>
      </c>
      <c r="Q29" s="111" t="s">
        <v>286</v>
      </c>
      <c r="R29" s="55" t="s">
        <v>287</v>
      </c>
    </row>
    <row r="30" spans="1:18">
      <c r="A30" s="55">
        <v>29</v>
      </c>
      <c r="B30" s="55" t="s">
        <v>150</v>
      </c>
      <c r="C30" s="111" t="s">
        <v>288</v>
      </c>
      <c r="D30" s="55" t="s">
        <v>207</v>
      </c>
      <c r="E30" s="55" t="s">
        <v>153</v>
      </c>
      <c r="F30" s="55">
        <v>3438.88</v>
      </c>
      <c r="G30" s="55">
        <v>103.17</v>
      </c>
      <c r="H30" s="55">
        <v>3335.71</v>
      </c>
      <c r="I30" s="55">
        <v>1</v>
      </c>
      <c r="J30" s="55" t="s">
        <v>38</v>
      </c>
      <c r="K30" s="55" t="s">
        <v>31</v>
      </c>
      <c r="L30" s="55" t="s">
        <v>289</v>
      </c>
      <c r="M30" s="55" t="s">
        <v>226</v>
      </c>
      <c r="P30" s="55" t="s">
        <v>290</v>
      </c>
      <c r="Q30" s="111" t="s">
        <v>291</v>
      </c>
      <c r="R30" s="55" t="s">
        <v>292</v>
      </c>
    </row>
    <row r="31" spans="1:18">
      <c r="A31" s="55">
        <v>30</v>
      </c>
      <c r="B31" s="55" t="s">
        <v>150</v>
      </c>
      <c r="C31" s="111" t="s">
        <v>293</v>
      </c>
      <c r="D31" s="55" t="s">
        <v>207</v>
      </c>
      <c r="E31" s="55" t="s">
        <v>153</v>
      </c>
      <c r="F31" s="55">
        <v>2830.22</v>
      </c>
      <c r="G31" s="55">
        <v>84.91</v>
      </c>
      <c r="H31" s="55">
        <v>2745.31</v>
      </c>
      <c r="I31" s="55">
        <v>1</v>
      </c>
      <c r="J31" s="55" t="s">
        <v>38</v>
      </c>
      <c r="K31" s="55" t="s">
        <v>31</v>
      </c>
      <c r="L31" s="55" t="s">
        <v>294</v>
      </c>
      <c r="M31" s="55" t="s">
        <v>192</v>
      </c>
      <c r="P31" s="55" t="s">
        <v>295</v>
      </c>
      <c r="Q31" s="111" t="s">
        <v>296</v>
      </c>
      <c r="R31" s="55" t="s">
        <v>297</v>
      </c>
    </row>
    <row r="32" spans="1:18">
      <c r="A32" s="55">
        <v>31</v>
      </c>
      <c r="B32" s="55" t="s">
        <v>150</v>
      </c>
      <c r="C32" s="111" t="s">
        <v>298</v>
      </c>
      <c r="D32" s="55" t="s">
        <v>207</v>
      </c>
      <c r="E32" s="55" t="s">
        <v>153</v>
      </c>
      <c r="F32" s="55">
        <v>2353.93</v>
      </c>
      <c r="G32" s="55">
        <v>70.62</v>
      </c>
      <c r="H32" s="55">
        <v>2283.31</v>
      </c>
      <c r="I32" s="55">
        <v>1</v>
      </c>
      <c r="J32" s="55" t="s">
        <v>38</v>
      </c>
      <c r="K32" s="55" t="s">
        <v>31</v>
      </c>
      <c r="L32" s="55" t="s">
        <v>299</v>
      </c>
      <c r="M32" s="55" t="s">
        <v>226</v>
      </c>
      <c r="P32" s="55" t="s">
        <v>300</v>
      </c>
      <c r="Q32" s="111" t="s">
        <v>301</v>
      </c>
      <c r="R32" s="55" t="s">
        <v>302</v>
      </c>
    </row>
    <row r="33" spans="1:18">
      <c r="A33" s="55">
        <v>32</v>
      </c>
      <c r="B33" s="55" t="s">
        <v>150</v>
      </c>
      <c r="C33" s="111" t="s">
        <v>303</v>
      </c>
      <c r="D33" s="55" t="s">
        <v>207</v>
      </c>
      <c r="E33" s="55" t="s">
        <v>153</v>
      </c>
      <c r="F33" s="55">
        <v>5629.59</v>
      </c>
      <c r="G33" s="55">
        <v>168.89</v>
      </c>
      <c r="H33" s="55">
        <v>5460.7</v>
      </c>
      <c r="I33" s="55">
        <v>1</v>
      </c>
      <c r="J33" s="55" t="s">
        <v>38</v>
      </c>
      <c r="K33" s="55" t="s">
        <v>31</v>
      </c>
      <c r="L33" s="55" t="s">
        <v>304</v>
      </c>
      <c r="M33" s="55" t="s">
        <v>209</v>
      </c>
      <c r="P33" s="55" t="s">
        <v>305</v>
      </c>
      <c r="Q33" s="111" t="s">
        <v>306</v>
      </c>
      <c r="R33" s="55" t="s">
        <v>307</v>
      </c>
    </row>
    <row r="34" spans="1:18">
      <c r="A34" s="55">
        <v>33</v>
      </c>
      <c r="B34" s="55" t="s">
        <v>150</v>
      </c>
      <c r="C34" s="111" t="s">
        <v>308</v>
      </c>
      <c r="D34" s="55" t="s">
        <v>207</v>
      </c>
      <c r="E34" s="55" t="s">
        <v>153</v>
      </c>
      <c r="F34" s="55">
        <v>3668.25</v>
      </c>
      <c r="G34" s="55">
        <v>110.05</v>
      </c>
      <c r="H34" s="55">
        <v>3558.2</v>
      </c>
      <c r="I34" s="55">
        <v>1</v>
      </c>
      <c r="J34" s="55" t="s">
        <v>38</v>
      </c>
      <c r="K34" s="55" t="s">
        <v>31</v>
      </c>
      <c r="L34" s="55" t="s">
        <v>309</v>
      </c>
      <c r="M34" s="55" t="s">
        <v>209</v>
      </c>
      <c r="P34" s="55" t="s">
        <v>310</v>
      </c>
      <c r="Q34" s="111" t="s">
        <v>311</v>
      </c>
      <c r="R34" s="55" t="s">
        <v>312</v>
      </c>
    </row>
    <row r="35" spans="1:18">
      <c r="A35" s="55">
        <v>34</v>
      </c>
      <c r="B35" s="55" t="s">
        <v>150</v>
      </c>
      <c r="C35" s="111" t="s">
        <v>313</v>
      </c>
      <c r="D35" s="55" t="s">
        <v>314</v>
      </c>
      <c r="E35" s="55" t="s">
        <v>153</v>
      </c>
      <c r="F35" s="55">
        <v>18099.58</v>
      </c>
      <c r="G35" s="55">
        <v>542.99</v>
      </c>
      <c r="H35" s="55">
        <v>17556.59</v>
      </c>
      <c r="I35" s="55">
        <v>1</v>
      </c>
      <c r="J35" s="55" t="s">
        <v>38</v>
      </c>
      <c r="K35" s="55" t="s">
        <v>31</v>
      </c>
      <c r="L35" s="55" t="s">
        <v>304</v>
      </c>
      <c r="M35" s="55" t="s">
        <v>226</v>
      </c>
      <c r="P35" s="55" t="s">
        <v>315</v>
      </c>
      <c r="Q35" s="111" t="s">
        <v>316</v>
      </c>
      <c r="R35" s="55" t="s">
        <v>317</v>
      </c>
    </row>
    <row r="36" spans="1:18">
      <c r="A36" s="55">
        <v>35</v>
      </c>
      <c r="B36" s="55" t="s">
        <v>150</v>
      </c>
      <c r="C36" s="111" t="s">
        <v>318</v>
      </c>
      <c r="D36" s="55" t="s">
        <v>319</v>
      </c>
      <c r="E36" s="55" t="s">
        <v>190</v>
      </c>
      <c r="F36" s="55">
        <v>664.62</v>
      </c>
      <c r="G36" s="55">
        <v>19.94</v>
      </c>
      <c r="H36" s="55">
        <v>644.68</v>
      </c>
      <c r="I36" s="55">
        <v>1</v>
      </c>
      <c r="J36" s="55" t="s">
        <v>38</v>
      </c>
      <c r="K36" s="55" t="s">
        <v>31</v>
      </c>
      <c r="L36" s="55" t="s">
        <v>320</v>
      </c>
      <c r="M36" s="55" t="s">
        <v>321</v>
      </c>
      <c r="P36" s="55" t="s">
        <v>322</v>
      </c>
      <c r="Q36" s="111" t="s">
        <v>323</v>
      </c>
      <c r="R36" s="55" t="s">
        <v>324</v>
      </c>
    </row>
    <row r="37" spans="1:18">
      <c r="A37" s="55">
        <v>36</v>
      </c>
      <c r="B37" s="55" t="s">
        <v>150</v>
      </c>
      <c r="C37" s="111" t="s">
        <v>325</v>
      </c>
      <c r="D37" s="55" t="s">
        <v>207</v>
      </c>
      <c r="E37" s="55" t="s">
        <v>153</v>
      </c>
      <c r="F37" s="55">
        <v>5260.56</v>
      </c>
      <c r="G37" s="55">
        <v>157.82</v>
      </c>
      <c r="H37" s="55">
        <v>5102.74</v>
      </c>
      <c r="I37" s="55">
        <v>1</v>
      </c>
      <c r="J37" s="55" t="s">
        <v>38</v>
      </c>
      <c r="K37" s="55" t="s">
        <v>31</v>
      </c>
      <c r="L37" s="55" t="s">
        <v>326</v>
      </c>
      <c r="M37" s="55" t="s">
        <v>198</v>
      </c>
      <c r="P37" s="55" t="s">
        <v>327</v>
      </c>
      <c r="Q37" s="111" t="s">
        <v>328</v>
      </c>
      <c r="R37" s="55" t="s">
        <v>329</v>
      </c>
    </row>
    <row r="38" spans="1:18">
      <c r="A38" s="55">
        <v>37</v>
      </c>
      <c r="B38" s="55" t="s">
        <v>150</v>
      </c>
      <c r="C38" s="111" t="s">
        <v>330</v>
      </c>
      <c r="D38" s="55" t="s">
        <v>189</v>
      </c>
      <c r="E38" s="55" t="s">
        <v>190</v>
      </c>
      <c r="F38" s="55">
        <v>684</v>
      </c>
      <c r="G38" s="55">
        <v>20.52</v>
      </c>
      <c r="H38" s="55">
        <v>663.48</v>
      </c>
      <c r="I38" s="55">
        <v>1</v>
      </c>
      <c r="J38" s="55" t="s">
        <v>38</v>
      </c>
      <c r="K38" s="55" t="s">
        <v>31</v>
      </c>
      <c r="L38" s="55" t="s">
        <v>331</v>
      </c>
      <c r="M38" s="55" t="s">
        <v>198</v>
      </c>
      <c r="P38" s="55" t="s">
        <v>332</v>
      </c>
      <c r="Q38" s="111" t="s">
        <v>333</v>
      </c>
      <c r="R38" s="55" t="s">
        <v>334</v>
      </c>
    </row>
    <row r="39" spans="1:18">
      <c r="A39" s="55">
        <v>38</v>
      </c>
      <c r="B39" s="55" t="s">
        <v>150</v>
      </c>
      <c r="C39" s="111" t="s">
        <v>335</v>
      </c>
      <c r="D39" s="55" t="s">
        <v>314</v>
      </c>
      <c r="E39" s="55" t="s">
        <v>153</v>
      </c>
      <c r="F39" s="55">
        <v>3679.49</v>
      </c>
      <c r="G39" s="55">
        <v>110.38</v>
      </c>
      <c r="H39" s="55">
        <v>3569.11</v>
      </c>
      <c r="I39" s="55">
        <v>1</v>
      </c>
      <c r="J39" s="55" t="s">
        <v>38</v>
      </c>
      <c r="K39" s="55" t="s">
        <v>31</v>
      </c>
      <c r="L39" s="55" t="s">
        <v>309</v>
      </c>
      <c r="M39" s="55" t="s">
        <v>209</v>
      </c>
      <c r="P39" s="55" t="s">
        <v>336</v>
      </c>
      <c r="Q39" s="111" t="s">
        <v>337</v>
      </c>
      <c r="R39" s="55" t="s">
        <v>338</v>
      </c>
    </row>
    <row r="40" spans="1:18">
      <c r="A40" s="55">
        <v>39</v>
      </c>
      <c r="B40" s="55" t="s">
        <v>159</v>
      </c>
      <c r="C40" s="111" t="s">
        <v>339</v>
      </c>
      <c r="D40" s="55" t="s">
        <v>207</v>
      </c>
      <c r="E40" s="55" t="s">
        <v>153</v>
      </c>
      <c r="F40" s="55">
        <v>4754.9</v>
      </c>
      <c r="G40" s="55">
        <v>142.65</v>
      </c>
      <c r="H40" s="55">
        <v>4612.25</v>
      </c>
      <c r="I40" s="55">
        <v>1</v>
      </c>
      <c r="J40" s="55" t="s">
        <v>38</v>
      </c>
      <c r="K40" s="55" t="s">
        <v>31</v>
      </c>
      <c r="L40" s="55" t="s">
        <v>309</v>
      </c>
      <c r="M40" s="55" t="s">
        <v>226</v>
      </c>
      <c r="N40" s="55" t="e">
        <v>#N/A</v>
      </c>
      <c r="O40" s="55" t="e">
        <v>#N/A</v>
      </c>
      <c r="P40" s="55" t="s">
        <v>340</v>
      </c>
      <c r="Q40" s="111" t="s">
        <v>341</v>
      </c>
      <c r="R40" s="55" t="s">
        <v>342</v>
      </c>
    </row>
    <row r="41" spans="1:18">
      <c r="A41" s="55">
        <v>40</v>
      </c>
      <c r="B41" s="55" t="s">
        <v>150</v>
      </c>
      <c r="C41" s="111" t="s">
        <v>343</v>
      </c>
      <c r="D41" s="55" t="s">
        <v>344</v>
      </c>
      <c r="E41" s="55" t="s">
        <v>190</v>
      </c>
      <c r="F41" s="55">
        <v>6800.36</v>
      </c>
      <c r="G41" s="55">
        <v>204.01</v>
      </c>
      <c r="H41" s="55">
        <v>6596.35</v>
      </c>
      <c r="I41" s="55">
        <v>1</v>
      </c>
      <c r="J41" s="55" t="s">
        <v>38</v>
      </c>
      <c r="K41" s="55" t="s">
        <v>31</v>
      </c>
      <c r="L41" s="55" t="s">
        <v>345</v>
      </c>
      <c r="M41" s="55" t="s">
        <v>209</v>
      </c>
      <c r="P41" s="55" t="s">
        <v>346</v>
      </c>
      <c r="Q41" s="111" t="s">
        <v>347</v>
      </c>
      <c r="R41" s="55" t="s">
        <v>348</v>
      </c>
    </row>
    <row r="42" spans="1:18">
      <c r="A42" s="55">
        <v>41</v>
      </c>
      <c r="B42" s="55" t="s">
        <v>150</v>
      </c>
      <c r="C42" s="111" t="s">
        <v>349</v>
      </c>
      <c r="D42" s="55" t="s">
        <v>207</v>
      </c>
      <c r="E42" s="55" t="s">
        <v>153</v>
      </c>
      <c r="F42" s="55">
        <v>1098.22</v>
      </c>
      <c r="G42" s="55">
        <v>32.95</v>
      </c>
      <c r="H42" s="55">
        <v>1065.27</v>
      </c>
      <c r="I42" s="55">
        <v>1</v>
      </c>
      <c r="J42" s="55" t="s">
        <v>38</v>
      </c>
      <c r="K42" s="55" t="s">
        <v>31</v>
      </c>
      <c r="L42" s="55" t="s">
        <v>289</v>
      </c>
      <c r="M42" s="55" t="s">
        <v>226</v>
      </c>
      <c r="P42" s="55" t="s">
        <v>350</v>
      </c>
      <c r="Q42" s="111" t="s">
        <v>351</v>
      </c>
      <c r="R42" s="55" t="s">
        <v>352</v>
      </c>
    </row>
    <row r="43" spans="1:18">
      <c r="A43" s="55">
        <v>42</v>
      </c>
      <c r="B43" s="55" t="s">
        <v>353</v>
      </c>
      <c r="C43" s="111" t="s">
        <v>354</v>
      </c>
      <c r="D43" s="55" t="s">
        <v>355</v>
      </c>
      <c r="E43" s="55" t="s">
        <v>355</v>
      </c>
      <c r="F43" s="55">
        <v>119.88</v>
      </c>
      <c r="G43" s="55">
        <v>96.47</v>
      </c>
      <c r="H43" s="55">
        <v>23.41</v>
      </c>
      <c r="I43" s="55">
        <v>1</v>
      </c>
      <c r="J43" s="55" t="s">
        <v>356</v>
      </c>
      <c r="K43" s="55" t="s">
        <v>31</v>
      </c>
      <c r="L43" s="55" t="s">
        <v>357</v>
      </c>
      <c r="M43" s="55" t="s">
        <v>155</v>
      </c>
      <c r="N43" s="55" t="e">
        <v>#N/A</v>
      </c>
      <c r="O43" s="55" t="e">
        <v>#N/A</v>
      </c>
      <c r="P43" s="55" t="s">
        <v>358</v>
      </c>
      <c r="Q43" s="111" t="s">
        <v>359</v>
      </c>
      <c r="R43" s="55" t="s">
        <v>360</v>
      </c>
    </row>
    <row r="44" spans="1:18">
      <c r="A44" s="55">
        <v>43</v>
      </c>
      <c r="B44" s="55" t="s">
        <v>159</v>
      </c>
      <c r="C44" s="111" t="s">
        <v>361</v>
      </c>
      <c r="D44" s="55" t="s">
        <v>362</v>
      </c>
      <c r="E44" s="55" t="s">
        <v>362</v>
      </c>
      <c r="F44" s="55">
        <v>3944.26</v>
      </c>
      <c r="G44" s="55">
        <v>973.01</v>
      </c>
      <c r="H44" s="55">
        <v>2971.25</v>
      </c>
      <c r="I44" s="55">
        <v>1</v>
      </c>
      <c r="J44" s="55" t="s">
        <v>26</v>
      </c>
      <c r="K44" s="55" t="s">
        <v>31</v>
      </c>
      <c r="L44" s="55" t="s">
        <v>363</v>
      </c>
      <c r="M44" s="55" t="s">
        <v>155</v>
      </c>
      <c r="N44" s="55" t="e">
        <v>#N/A</v>
      </c>
      <c r="O44" s="55" t="e">
        <v>#N/A</v>
      </c>
      <c r="P44" s="55" t="s">
        <v>364</v>
      </c>
      <c r="Q44" s="111" t="s">
        <v>365</v>
      </c>
      <c r="R44" s="55" t="s">
        <v>366</v>
      </c>
    </row>
    <row r="45" spans="1:18">
      <c r="A45" s="55">
        <v>44</v>
      </c>
      <c r="B45" s="55" t="s">
        <v>150</v>
      </c>
      <c r="C45" s="111" t="s">
        <v>367</v>
      </c>
      <c r="D45" s="55" t="s">
        <v>368</v>
      </c>
      <c r="E45" s="55" t="s">
        <v>369</v>
      </c>
      <c r="F45" s="55">
        <v>2533.67</v>
      </c>
      <c r="G45" s="55">
        <v>76.01</v>
      </c>
      <c r="H45" s="55">
        <v>2457.66</v>
      </c>
      <c r="I45" s="55">
        <v>1</v>
      </c>
      <c r="J45" s="55" t="s">
        <v>43</v>
      </c>
      <c r="K45" s="55" t="s">
        <v>31</v>
      </c>
      <c r="L45" s="55" t="s">
        <v>370</v>
      </c>
      <c r="M45" s="55" t="s">
        <v>371</v>
      </c>
      <c r="P45" s="55" t="s">
        <v>372</v>
      </c>
      <c r="Q45" s="111" t="s">
        <v>373</v>
      </c>
      <c r="R45" s="55" t="s">
        <v>374</v>
      </c>
    </row>
    <row r="46" spans="1:18">
      <c r="A46" s="55">
        <v>45</v>
      </c>
      <c r="B46" s="55" t="s">
        <v>150</v>
      </c>
      <c r="C46" s="111" t="s">
        <v>375</v>
      </c>
      <c r="D46" s="55" t="s">
        <v>369</v>
      </c>
      <c r="E46" s="55" t="s">
        <v>369</v>
      </c>
      <c r="F46" s="55">
        <v>2589.7</v>
      </c>
      <c r="G46" s="55">
        <v>531.19</v>
      </c>
      <c r="H46" s="55">
        <v>2058.51</v>
      </c>
      <c r="I46" s="55">
        <v>1</v>
      </c>
      <c r="J46" s="55" t="s">
        <v>43</v>
      </c>
      <c r="K46" s="55" t="s">
        <v>31</v>
      </c>
      <c r="L46" s="55" t="s">
        <v>370</v>
      </c>
      <c r="M46" s="55" t="s">
        <v>376</v>
      </c>
      <c r="P46" s="55" t="s">
        <v>377</v>
      </c>
      <c r="Q46" s="111" t="s">
        <v>378</v>
      </c>
      <c r="R46" s="55" t="s">
        <v>379</v>
      </c>
    </row>
    <row r="47" spans="1:18">
      <c r="A47" s="55">
        <v>46</v>
      </c>
      <c r="B47" s="55" t="s">
        <v>150</v>
      </c>
      <c r="C47" s="111" t="s">
        <v>380</v>
      </c>
      <c r="D47" s="55" t="s">
        <v>381</v>
      </c>
      <c r="E47" s="55" t="s">
        <v>382</v>
      </c>
      <c r="F47" s="55">
        <v>6170.08</v>
      </c>
      <c r="G47" s="55">
        <v>1028.3</v>
      </c>
      <c r="H47" s="55">
        <v>5141.78</v>
      </c>
      <c r="I47" s="55">
        <v>1</v>
      </c>
      <c r="J47" s="55" t="s">
        <v>26</v>
      </c>
      <c r="K47" s="55" t="s">
        <v>31</v>
      </c>
      <c r="L47" s="55" t="s">
        <v>383</v>
      </c>
      <c r="M47" s="55" t="s">
        <v>370</v>
      </c>
      <c r="P47" s="55" t="s">
        <v>384</v>
      </c>
      <c r="Q47" s="111" t="s">
        <v>385</v>
      </c>
      <c r="R47" s="55" t="s">
        <v>386</v>
      </c>
    </row>
    <row r="48" spans="1:18">
      <c r="A48" s="55">
        <v>47</v>
      </c>
      <c r="B48" s="55" t="s">
        <v>150</v>
      </c>
      <c r="C48" s="111" t="s">
        <v>387</v>
      </c>
      <c r="D48" s="55" t="s">
        <v>369</v>
      </c>
      <c r="E48" s="55" t="s">
        <v>369</v>
      </c>
      <c r="F48" s="55">
        <v>3380.38</v>
      </c>
      <c r="G48" s="55">
        <v>101.41</v>
      </c>
      <c r="H48" s="55">
        <v>3278.97</v>
      </c>
      <c r="I48" s="55">
        <v>1</v>
      </c>
      <c r="J48" s="55" t="s">
        <v>43</v>
      </c>
      <c r="K48" s="55" t="s">
        <v>31</v>
      </c>
      <c r="L48" s="55" t="s">
        <v>388</v>
      </c>
      <c r="M48" s="55" t="s">
        <v>389</v>
      </c>
      <c r="P48" s="55" t="s">
        <v>390</v>
      </c>
      <c r="Q48" s="111" t="s">
        <v>391</v>
      </c>
      <c r="R48" s="55" t="s">
        <v>392</v>
      </c>
    </row>
    <row r="49" spans="1:18">
      <c r="A49" s="55">
        <v>48</v>
      </c>
      <c r="B49" s="55" t="s">
        <v>150</v>
      </c>
      <c r="C49" s="111" t="s">
        <v>393</v>
      </c>
      <c r="D49" s="55" t="s">
        <v>394</v>
      </c>
      <c r="E49" s="55" t="s">
        <v>369</v>
      </c>
      <c r="F49" s="55">
        <v>686.24</v>
      </c>
      <c r="G49" s="55">
        <v>20.59</v>
      </c>
      <c r="H49" s="55">
        <v>665.65</v>
      </c>
      <c r="I49" s="55">
        <v>1</v>
      </c>
      <c r="J49" s="55" t="s">
        <v>43</v>
      </c>
      <c r="K49" s="55" t="s">
        <v>31</v>
      </c>
      <c r="L49" s="55" t="s">
        <v>395</v>
      </c>
      <c r="M49" s="55" t="s">
        <v>161</v>
      </c>
      <c r="P49" s="55" t="s">
        <v>396</v>
      </c>
      <c r="Q49" s="111" t="s">
        <v>397</v>
      </c>
      <c r="R49" s="55" t="s">
        <v>398</v>
      </c>
    </row>
    <row r="50" spans="1:18">
      <c r="A50" s="55">
        <v>49</v>
      </c>
      <c r="B50" s="55" t="s">
        <v>150</v>
      </c>
      <c r="C50" s="111" t="s">
        <v>399</v>
      </c>
      <c r="D50" s="55" t="s">
        <v>400</v>
      </c>
      <c r="E50" s="55" t="s">
        <v>369</v>
      </c>
      <c r="F50" s="55">
        <v>1646.21</v>
      </c>
      <c r="G50" s="55">
        <v>1224.79</v>
      </c>
      <c r="H50" s="55">
        <v>421.42</v>
      </c>
      <c r="I50" s="55">
        <v>1</v>
      </c>
      <c r="J50" s="55" t="s">
        <v>43</v>
      </c>
      <c r="K50" s="55" t="s">
        <v>31</v>
      </c>
      <c r="L50" s="55" t="s">
        <v>401</v>
      </c>
      <c r="M50" s="55" t="s">
        <v>402</v>
      </c>
      <c r="P50" s="55" t="s">
        <v>403</v>
      </c>
      <c r="Q50" s="111" t="s">
        <v>404</v>
      </c>
      <c r="R50" s="55" t="s">
        <v>405</v>
      </c>
    </row>
    <row r="51" spans="1:18">
      <c r="A51" s="55">
        <v>50</v>
      </c>
      <c r="B51" s="55" t="s">
        <v>159</v>
      </c>
      <c r="C51" s="111" t="s">
        <v>406</v>
      </c>
      <c r="D51" s="55" t="s">
        <v>407</v>
      </c>
      <c r="E51" s="55" t="s">
        <v>369</v>
      </c>
      <c r="F51" s="55">
        <v>2734.07</v>
      </c>
      <c r="G51" s="55">
        <v>82.02</v>
      </c>
      <c r="H51" s="55">
        <v>2652.05</v>
      </c>
      <c r="I51" s="55">
        <v>1</v>
      </c>
      <c r="J51" s="55" t="s">
        <v>43</v>
      </c>
      <c r="K51" s="55" t="s">
        <v>31</v>
      </c>
      <c r="L51" s="55" t="s">
        <v>395</v>
      </c>
      <c r="M51" s="55" t="s">
        <v>161</v>
      </c>
      <c r="N51" s="55" t="e">
        <v>#N/A</v>
      </c>
      <c r="O51" s="55" t="e">
        <v>#N/A</v>
      </c>
      <c r="P51" s="55" t="s">
        <v>408</v>
      </c>
      <c r="Q51" s="111" t="s">
        <v>409</v>
      </c>
      <c r="R51" s="55" t="s">
        <v>410</v>
      </c>
    </row>
    <row r="52" spans="1:18">
      <c r="A52" s="55">
        <v>51</v>
      </c>
      <c r="B52" s="55" t="s">
        <v>150</v>
      </c>
      <c r="C52" s="111" t="s">
        <v>411</v>
      </c>
      <c r="D52" s="55" t="s">
        <v>407</v>
      </c>
      <c r="E52" s="55" t="s">
        <v>369</v>
      </c>
      <c r="F52" s="55">
        <v>440</v>
      </c>
      <c r="G52" s="55">
        <v>13.2</v>
      </c>
      <c r="H52" s="55">
        <v>426.8</v>
      </c>
      <c r="I52" s="55">
        <v>1</v>
      </c>
      <c r="J52" s="55" t="s">
        <v>43</v>
      </c>
      <c r="K52" s="55" t="s">
        <v>31</v>
      </c>
      <c r="L52" s="55" t="s">
        <v>401</v>
      </c>
      <c r="M52" s="55" t="s">
        <v>402</v>
      </c>
      <c r="P52" s="55" t="s">
        <v>412</v>
      </c>
      <c r="Q52" s="111" t="s">
        <v>413</v>
      </c>
      <c r="R52" s="55" t="s">
        <v>414</v>
      </c>
    </row>
    <row r="53" spans="1:18">
      <c r="A53" s="55">
        <v>52</v>
      </c>
      <c r="B53" s="55" t="s">
        <v>150</v>
      </c>
      <c r="C53" s="111" t="s">
        <v>415</v>
      </c>
      <c r="D53" s="55" t="s">
        <v>416</v>
      </c>
      <c r="E53" s="55" t="s">
        <v>369</v>
      </c>
      <c r="F53" s="55">
        <v>18096.99</v>
      </c>
      <c r="G53" s="55">
        <v>542.91</v>
      </c>
      <c r="H53" s="55">
        <v>17554.08</v>
      </c>
      <c r="I53" s="55">
        <v>1</v>
      </c>
      <c r="J53" s="55" t="s">
        <v>43</v>
      </c>
      <c r="K53" s="55" t="s">
        <v>31</v>
      </c>
      <c r="L53" s="55" t="s">
        <v>370</v>
      </c>
      <c r="M53" s="55" t="s">
        <v>370</v>
      </c>
      <c r="P53" s="55" t="s">
        <v>417</v>
      </c>
      <c r="Q53" s="111" t="s">
        <v>418</v>
      </c>
      <c r="R53" s="55" t="s">
        <v>419</v>
      </c>
    </row>
    <row r="54" spans="1:18">
      <c r="A54" s="55">
        <v>53</v>
      </c>
      <c r="B54" s="55" t="s">
        <v>150</v>
      </c>
      <c r="C54" s="111" t="s">
        <v>420</v>
      </c>
      <c r="D54" s="55" t="s">
        <v>421</v>
      </c>
      <c r="E54" s="55" t="s">
        <v>422</v>
      </c>
      <c r="F54" s="55">
        <v>383.19</v>
      </c>
      <c r="G54" s="55">
        <v>11.5</v>
      </c>
      <c r="H54" s="55">
        <v>371.69</v>
      </c>
      <c r="I54" s="55">
        <v>1</v>
      </c>
      <c r="J54" s="55" t="s">
        <v>43</v>
      </c>
      <c r="K54" s="55" t="s">
        <v>31</v>
      </c>
      <c r="L54" s="55" t="s">
        <v>388</v>
      </c>
      <c r="M54" s="55" t="s">
        <v>389</v>
      </c>
      <c r="P54" s="55" t="s">
        <v>396</v>
      </c>
      <c r="Q54" s="111" t="s">
        <v>397</v>
      </c>
      <c r="R54" s="55" t="s">
        <v>423</v>
      </c>
    </row>
    <row r="55" spans="1:18">
      <c r="A55" s="55">
        <v>54</v>
      </c>
      <c r="B55" s="55" t="s">
        <v>150</v>
      </c>
      <c r="C55" s="111" t="s">
        <v>424</v>
      </c>
      <c r="D55" s="55" t="s">
        <v>369</v>
      </c>
      <c r="E55" s="55" t="s">
        <v>369</v>
      </c>
      <c r="F55" s="55">
        <v>3658.98</v>
      </c>
      <c r="G55" s="55">
        <v>109.77</v>
      </c>
      <c r="H55" s="55">
        <v>3549.21</v>
      </c>
      <c r="I55" s="55">
        <v>1</v>
      </c>
      <c r="J55" s="55" t="s">
        <v>43</v>
      </c>
      <c r="K55" s="55" t="s">
        <v>31</v>
      </c>
      <c r="L55" s="55" t="s">
        <v>401</v>
      </c>
      <c r="M55" s="55" t="s">
        <v>402</v>
      </c>
      <c r="P55" s="55" t="s">
        <v>403</v>
      </c>
      <c r="Q55" s="111" t="s">
        <v>404</v>
      </c>
      <c r="R55" s="55" t="s">
        <v>425</v>
      </c>
    </row>
    <row r="56" spans="1:18">
      <c r="A56" s="55">
        <v>55</v>
      </c>
      <c r="B56" s="55" t="s">
        <v>150</v>
      </c>
      <c r="C56" s="111" t="s">
        <v>426</v>
      </c>
      <c r="D56" s="55" t="s">
        <v>394</v>
      </c>
      <c r="E56" s="55" t="s">
        <v>369</v>
      </c>
      <c r="F56" s="55">
        <v>658.39</v>
      </c>
      <c r="G56" s="55">
        <v>19.75</v>
      </c>
      <c r="H56" s="55">
        <v>638.64</v>
      </c>
      <c r="I56" s="55">
        <v>1</v>
      </c>
      <c r="J56" s="55" t="s">
        <v>43</v>
      </c>
      <c r="K56" s="55" t="s">
        <v>31</v>
      </c>
      <c r="L56" s="55" t="s">
        <v>388</v>
      </c>
      <c r="M56" s="55" t="s">
        <v>389</v>
      </c>
      <c r="P56" s="55" t="s">
        <v>427</v>
      </c>
      <c r="Q56" s="111" t="s">
        <v>428</v>
      </c>
      <c r="R56" s="55" t="s">
        <v>429</v>
      </c>
    </row>
    <row r="57" spans="1:18">
      <c r="A57" s="55">
        <v>56</v>
      </c>
      <c r="B57" s="55" t="s">
        <v>150</v>
      </c>
      <c r="C57" s="111" t="s">
        <v>430</v>
      </c>
      <c r="D57" s="55" t="s">
        <v>421</v>
      </c>
      <c r="E57" s="55" t="s">
        <v>422</v>
      </c>
      <c r="F57" s="55">
        <v>1302.32</v>
      </c>
      <c r="G57" s="55">
        <v>39.07</v>
      </c>
      <c r="H57" s="55">
        <v>1263.25</v>
      </c>
      <c r="I57" s="55">
        <v>1</v>
      </c>
      <c r="J57" s="55" t="s">
        <v>43</v>
      </c>
      <c r="K57" s="55" t="s">
        <v>31</v>
      </c>
      <c r="L57" s="55" t="s">
        <v>431</v>
      </c>
      <c r="M57" s="55" t="s">
        <v>389</v>
      </c>
      <c r="P57" s="55" t="s">
        <v>432</v>
      </c>
      <c r="Q57" s="111" t="s">
        <v>433</v>
      </c>
      <c r="R57" s="55" t="s">
        <v>434</v>
      </c>
    </row>
    <row r="58" spans="1:18">
      <c r="A58" s="55">
        <v>57</v>
      </c>
      <c r="B58" s="55" t="s">
        <v>150</v>
      </c>
      <c r="C58" s="111" t="s">
        <v>435</v>
      </c>
      <c r="D58" s="55" t="s">
        <v>394</v>
      </c>
      <c r="E58" s="55" t="s">
        <v>369</v>
      </c>
      <c r="F58" s="55">
        <v>49.74</v>
      </c>
      <c r="G58" s="55">
        <v>1.49</v>
      </c>
      <c r="H58" s="55">
        <v>48.25</v>
      </c>
      <c r="I58" s="55">
        <v>1</v>
      </c>
      <c r="J58" s="55" t="s">
        <v>43</v>
      </c>
      <c r="K58" s="55" t="s">
        <v>31</v>
      </c>
      <c r="L58" s="55" t="s">
        <v>388</v>
      </c>
      <c r="M58" s="55" t="s">
        <v>389</v>
      </c>
      <c r="P58" s="55" t="s">
        <v>436</v>
      </c>
      <c r="Q58" s="111" t="s">
        <v>437</v>
      </c>
      <c r="R58" s="55" t="s">
        <v>438</v>
      </c>
    </row>
    <row r="59" spans="1:18">
      <c r="A59" s="55">
        <v>58</v>
      </c>
      <c r="B59" s="55" t="s">
        <v>150</v>
      </c>
      <c r="C59" s="111" t="s">
        <v>439</v>
      </c>
      <c r="D59" s="55" t="s">
        <v>421</v>
      </c>
      <c r="E59" s="55" t="s">
        <v>422</v>
      </c>
      <c r="F59" s="55">
        <v>497.89</v>
      </c>
      <c r="G59" s="55">
        <v>14.94</v>
      </c>
      <c r="H59" s="55">
        <v>482.95</v>
      </c>
      <c r="I59" s="55">
        <v>1</v>
      </c>
      <c r="J59" s="55" t="s">
        <v>43</v>
      </c>
      <c r="K59" s="55" t="s">
        <v>31</v>
      </c>
      <c r="L59" s="55" t="s">
        <v>431</v>
      </c>
      <c r="M59" s="55" t="s">
        <v>389</v>
      </c>
      <c r="P59" s="55" t="s">
        <v>436</v>
      </c>
      <c r="Q59" s="111" t="s">
        <v>437</v>
      </c>
      <c r="R59" s="55" t="s">
        <v>440</v>
      </c>
    </row>
    <row r="60" spans="1:18">
      <c r="A60" s="55">
        <v>59</v>
      </c>
      <c r="B60" s="55" t="s">
        <v>150</v>
      </c>
      <c r="C60" s="111" t="s">
        <v>441</v>
      </c>
      <c r="D60" s="55" t="s">
        <v>369</v>
      </c>
      <c r="E60" s="55" t="s">
        <v>369</v>
      </c>
      <c r="F60" s="55">
        <v>3664.95</v>
      </c>
      <c r="G60" s="55">
        <v>406.2</v>
      </c>
      <c r="H60" s="55">
        <v>3258.75</v>
      </c>
      <c r="I60" s="55">
        <v>1</v>
      </c>
      <c r="J60" s="55" t="s">
        <v>43</v>
      </c>
      <c r="K60" s="55" t="s">
        <v>31</v>
      </c>
      <c r="L60" s="55" t="s">
        <v>442</v>
      </c>
      <c r="M60" s="55" t="s">
        <v>376</v>
      </c>
      <c r="P60" s="55" t="s">
        <v>443</v>
      </c>
      <c r="Q60" s="111" t="s">
        <v>444</v>
      </c>
      <c r="R60" s="55" t="s">
        <v>445</v>
      </c>
    </row>
    <row r="61" spans="1:18">
      <c r="A61" s="55">
        <v>60</v>
      </c>
      <c r="B61" s="55" t="s">
        <v>159</v>
      </c>
      <c r="C61" s="111" t="s">
        <v>446</v>
      </c>
      <c r="D61" s="55" t="s">
        <v>447</v>
      </c>
      <c r="E61" s="55" t="s">
        <v>447</v>
      </c>
      <c r="F61" s="55">
        <v>326.27</v>
      </c>
      <c r="G61" s="55">
        <v>9.79</v>
      </c>
      <c r="H61" s="55">
        <v>316.48</v>
      </c>
      <c r="I61" s="55">
        <v>1</v>
      </c>
      <c r="J61" s="55" t="s">
        <v>43</v>
      </c>
      <c r="K61" s="55" t="s">
        <v>31</v>
      </c>
      <c r="L61" s="55" t="s">
        <v>104</v>
      </c>
      <c r="M61" s="55" t="s">
        <v>370</v>
      </c>
      <c r="N61" s="55" t="e">
        <v>#N/A</v>
      </c>
      <c r="O61" s="55" t="e">
        <v>#N/A</v>
      </c>
      <c r="P61" s="55" t="s">
        <v>448</v>
      </c>
      <c r="Q61" s="111" t="s">
        <v>449</v>
      </c>
      <c r="R61" s="55" t="s">
        <v>450</v>
      </c>
    </row>
    <row r="62" spans="1:18">
      <c r="A62" s="55">
        <v>61</v>
      </c>
      <c r="B62" s="55" t="s">
        <v>353</v>
      </c>
      <c r="C62" s="111" t="s">
        <v>451</v>
      </c>
      <c r="D62" s="55" t="s">
        <v>355</v>
      </c>
      <c r="E62" s="55" t="s">
        <v>355</v>
      </c>
      <c r="F62" s="55">
        <v>405</v>
      </c>
      <c r="G62" s="55">
        <v>325.01</v>
      </c>
      <c r="H62" s="55">
        <v>79.99</v>
      </c>
      <c r="I62" s="55">
        <v>1</v>
      </c>
      <c r="J62" s="55" t="s">
        <v>43</v>
      </c>
      <c r="K62" s="55" t="s">
        <v>31</v>
      </c>
      <c r="L62" s="55" t="s">
        <v>104</v>
      </c>
      <c r="M62" s="55" t="s">
        <v>155</v>
      </c>
      <c r="N62" s="55" t="e">
        <v>#N/A</v>
      </c>
      <c r="O62" s="55" t="e">
        <v>#N/A</v>
      </c>
      <c r="P62" s="55" t="s">
        <v>452</v>
      </c>
      <c r="Q62" s="111" t="s">
        <v>453</v>
      </c>
      <c r="R62" s="55" t="s">
        <v>454</v>
      </c>
    </row>
    <row r="63" spans="1:18">
      <c r="A63" s="55">
        <v>62</v>
      </c>
      <c r="B63" s="55" t="s">
        <v>353</v>
      </c>
      <c r="C63" s="111" t="s">
        <v>455</v>
      </c>
      <c r="D63" s="55" t="s">
        <v>355</v>
      </c>
      <c r="E63" s="55" t="s">
        <v>355</v>
      </c>
      <c r="F63" s="55">
        <v>405</v>
      </c>
      <c r="G63" s="55">
        <v>325.01</v>
      </c>
      <c r="H63" s="55">
        <v>79.99</v>
      </c>
      <c r="I63" s="55">
        <v>1</v>
      </c>
      <c r="J63" s="55" t="s">
        <v>43</v>
      </c>
      <c r="K63" s="55" t="s">
        <v>31</v>
      </c>
      <c r="L63" s="55" t="s">
        <v>104</v>
      </c>
      <c r="M63" s="55" t="s">
        <v>370</v>
      </c>
      <c r="N63" s="55" t="e">
        <v>#N/A</v>
      </c>
      <c r="O63" s="55" t="e">
        <v>#N/A</v>
      </c>
      <c r="P63" s="55" t="s">
        <v>456</v>
      </c>
      <c r="Q63" s="111" t="s">
        <v>457</v>
      </c>
      <c r="R63" s="55" t="s">
        <v>458</v>
      </c>
    </row>
    <row r="64" spans="1:18">
      <c r="A64" s="55">
        <v>63</v>
      </c>
      <c r="B64" s="55" t="s">
        <v>150</v>
      </c>
      <c r="C64" s="111" t="s">
        <v>459</v>
      </c>
      <c r="D64" s="55" t="s">
        <v>460</v>
      </c>
      <c r="E64" s="55" t="s">
        <v>460</v>
      </c>
      <c r="F64" s="55">
        <v>589.69</v>
      </c>
      <c r="G64" s="55">
        <v>448.37</v>
      </c>
      <c r="H64" s="55">
        <v>141.32</v>
      </c>
      <c r="I64" s="55">
        <v>1</v>
      </c>
      <c r="J64" s="55" t="s">
        <v>43</v>
      </c>
      <c r="K64" s="55" t="s">
        <v>31</v>
      </c>
      <c r="L64" s="55" t="s">
        <v>104</v>
      </c>
      <c r="M64" s="55" t="s">
        <v>155</v>
      </c>
      <c r="P64" s="55" t="s">
        <v>461</v>
      </c>
      <c r="Q64" s="111" t="s">
        <v>462</v>
      </c>
      <c r="R64" s="55" t="s">
        <v>463</v>
      </c>
    </row>
    <row r="65" spans="1:18">
      <c r="A65" s="55">
        <v>64</v>
      </c>
      <c r="B65" s="55" t="s">
        <v>353</v>
      </c>
      <c r="C65" s="111" t="s">
        <v>464</v>
      </c>
      <c r="D65" s="55" t="s">
        <v>447</v>
      </c>
      <c r="E65" s="55" t="s">
        <v>447</v>
      </c>
      <c r="F65" s="55">
        <v>1642.17</v>
      </c>
      <c r="G65" s="55">
        <v>159.89</v>
      </c>
      <c r="H65" s="55">
        <v>1482.28</v>
      </c>
      <c r="I65" s="55">
        <v>1</v>
      </c>
      <c r="J65" s="55" t="s">
        <v>43</v>
      </c>
      <c r="K65" s="55" t="s">
        <v>31</v>
      </c>
      <c r="L65" s="55" t="s">
        <v>60</v>
      </c>
      <c r="M65" s="55" t="s">
        <v>155</v>
      </c>
      <c r="N65" s="55" t="e">
        <v>#N/A</v>
      </c>
      <c r="O65" s="55" t="e">
        <v>#N/A</v>
      </c>
      <c r="P65" s="55" t="s">
        <v>465</v>
      </c>
      <c r="Q65" s="111" t="s">
        <v>466</v>
      </c>
      <c r="R65" s="55" t="s">
        <v>467</v>
      </c>
    </row>
    <row r="66" spans="1:18">
      <c r="A66" s="55">
        <v>65</v>
      </c>
      <c r="B66" s="55" t="s">
        <v>468</v>
      </c>
      <c r="C66" s="111" t="s">
        <v>469</v>
      </c>
      <c r="D66" s="55" t="s">
        <v>52</v>
      </c>
      <c r="E66" s="55" t="s">
        <v>190</v>
      </c>
      <c r="F66" s="55">
        <v>942.33</v>
      </c>
      <c r="G66" s="55">
        <v>28.27</v>
      </c>
      <c r="H66" s="55">
        <v>914.06</v>
      </c>
      <c r="I66" s="55">
        <v>1</v>
      </c>
      <c r="J66" s="55" t="s">
        <v>43</v>
      </c>
      <c r="K66" s="55" t="s">
        <v>31</v>
      </c>
      <c r="L66" s="55" t="s">
        <v>470</v>
      </c>
      <c r="M66" s="55" t="s">
        <v>471</v>
      </c>
      <c r="N66" s="55" t="e">
        <v>#N/A</v>
      </c>
      <c r="O66" s="55" t="e">
        <v>#N/A</v>
      </c>
      <c r="P66" s="55" t="s">
        <v>472</v>
      </c>
      <c r="Q66" s="111" t="s">
        <v>473</v>
      </c>
      <c r="R66" s="55" t="s">
        <v>474</v>
      </c>
    </row>
    <row r="67" spans="1:18">
      <c r="A67" s="55">
        <v>66</v>
      </c>
      <c r="B67" s="55" t="s">
        <v>150</v>
      </c>
      <c r="C67" s="111" t="s">
        <v>475</v>
      </c>
      <c r="D67" s="55" t="s">
        <v>52</v>
      </c>
      <c r="E67" s="55" t="s">
        <v>190</v>
      </c>
      <c r="F67" s="55">
        <v>942.33</v>
      </c>
      <c r="G67" s="55">
        <v>28.27</v>
      </c>
      <c r="H67" s="55">
        <v>914.06</v>
      </c>
      <c r="I67" s="55">
        <v>1</v>
      </c>
      <c r="J67" s="55" t="s">
        <v>43</v>
      </c>
      <c r="K67" s="55" t="s">
        <v>31</v>
      </c>
      <c r="L67" s="55" t="s">
        <v>470</v>
      </c>
      <c r="M67" s="55" t="s">
        <v>471</v>
      </c>
      <c r="P67" s="55" t="s">
        <v>476</v>
      </c>
      <c r="Q67" s="111" t="s">
        <v>477</v>
      </c>
      <c r="R67" s="55" t="s">
        <v>478</v>
      </c>
    </row>
    <row r="68" spans="1:18">
      <c r="A68" s="55">
        <v>67</v>
      </c>
      <c r="B68" s="55" t="s">
        <v>150</v>
      </c>
      <c r="C68" s="111" t="s">
        <v>479</v>
      </c>
      <c r="D68" s="55" t="s">
        <v>480</v>
      </c>
      <c r="E68" s="55" t="s">
        <v>480</v>
      </c>
      <c r="F68" s="55">
        <v>541.55</v>
      </c>
      <c r="G68" s="55">
        <v>344.45</v>
      </c>
      <c r="H68" s="55">
        <v>197.1</v>
      </c>
      <c r="I68" s="55">
        <v>1</v>
      </c>
      <c r="J68" s="55" t="s">
        <v>43</v>
      </c>
      <c r="K68" s="55" t="s">
        <v>31</v>
      </c>
      <c r="L68" s="55" t="s">
        <v>69</v>
      </c>
      <c r="M68" s="55" t="s">
        <v>471</v>
      </c>
      <c r="P68" s="55" t="s">
        <v>481</v>
      </c>
      <c r="Q68" s="111" t="s">
        <v>482</v>
      </c>
      <c r="R68" s="55" t="s">
        <v>483</v>
      </c>
    </row>
    <row r="69" spans="1:18">
      <c r="A69" s="55">
        <v>68</v>
      </c>
      <c r="B69" s="55" t="s">
        <v>150</v>
      </c>
      <c r="C69" s="111" t="s">
        <v>484</v>
      </c>
      <c r="D69" s="55" t="s">
        <v>480</v>
      </c>
      <c r="E69" s="55" t="s">
        <v>480</v>
      </c>
      <c r="F69" s="55">
        <v>556.53</v>
      </c>
      <c r="G69" s="55">
        <v>354.03</v>
      </c>
      <c r="H69" s="55">
        <v>202.5</v>
      </c>
      <c r="I69" s="55">
        <v>1</v>
      </c>
      <c r="J69" s="55" t="s">
        <v>43</v>
      </c>
      <c r="K69" s="55" t="s">
        <v>31</v>
      </c>
      <c r="L69" s="55" t="s">
        <v>485</v>
      </c>
      <c r="M69" s="55" t="s">
        <v>389</v>
      </c>
      <c r="P69" s="55" t="s">
        <v>461</v>
      </c>
      <c r="Q69" s="111" t="s">
        <v>462</v>
      </c>
      <c r="R69" s="55" t="s">
        <v>486</v>
      </c>
    </row>
    <row r="70" spans="1:18">
      <c r="A70" s="55">
        <v>69</v>
      </c>
      <c r="B70" s="55" t="s">
        <v>353</v>
      </c>
      <c r="C70" s="111" t="s">
        <v>487</v>
      </c>
      <c r="D70" s="55" t="s">
        <v>488</v>
      </c>
      <c r="E70" s="55" t="s">
        <v>488</v>
      </c>
      <c r="F70" s="55">
        <v>471.77</v>
      </c>
      <c r="G70" s="55">
        <v>191.86</v>
      </c>
      <c r="H70" s="55">
        <v>279.91</v>
      </c>
      <c r="I70" s="55">
        <v>1</v>
      </c>
      <c r="J70" s="55" t="s">
        <v>43</v>
      </c>
      <c r="K70" s="55" t="s">
        <v>31</v>
      </c>
      <c r="L70" s="55" t="s">
        <v>489</v>
      </c>
      <c r="M70" s="55" t="s">
        <v>490</v>
      </c>
      <c r="N70" s="55" t="e">
        <v>#N/A</v>
      </c>
      <c r="O70" s="55" t="e">
        <v>#N/A</v>
      </c>
      <c r="P70" s="55" t="s">
        <v>491</v>
      </c>
      <c r="Q70" s="111" t="s">
        <v>492</v>
      </c>
      <c r="R70" s="55" t="s">
        <v>493</v>
      </c>
    </row>
    <row r="71" spans="1:18">
      <c r="A71" s="55">
        <v>70</v>
      </c>
      <c r="B71" s="55" t="s">
        <v>150</v>
      </c>
      <c r="C71" s="111" t="s">
        <v>494</v>
      </c>
      <c r="D71" s="55" t="s">
        <v>447</v>
      </c>
      <c r="E71" s="55" t="s">
        <v>447</v>
      </c>
      <c r="F71" s="55">
        <v>861.73</v>
      </c>
      <c r="G71" s="55">
        <v>25.85</v>
      </c>
      <c r="H71" s="55">
        <v>835.88</v>
      </c>
      <c r="I71" s="55">
        <v>1</v>
      </c>
      <c r="J71" s="55" t="s">
        <v>43</v>
      </c>
      <c r="K71" s="55" t="s">
        <v>31</v>
      </c>
      <c r="L71" s="55" t="s">
        <v>495</v>
      </c>
      <c r="M71" s="55" t="s">
        <v>370</v>
      </c>
      <c r="P71" s="55" t="s">
        <v>384</v>
      </c>
      <c r="Q71" s="111" t="s">
        <v>385</v>
      </c>
      <c r="R71" s="55" t="s">
        <v>496</v>
      </c>
    </row>
    <row r="72" spans="1:18">
      <c r="A72" s="55">
        <v>71</v>
      </c>
      <c r="B72" s="55" t="s">
        <v>150</v>
      </c>
      <c r="C72" s="111" t="s">
        <v>497</v>
      </c>
      <c r="D72" s="55" t="s">
        <v>460</v>
      </c>
      <c r="E72" s="55" t="s">
        <v>460</v>
      </c>
      <c r="F72" s="55">
        <v>168.65</v>
      </c>
      <c r="G72" s="55">
        <v>142.4</v>
      </c>
      <c r="H72" s="55">
        <v>26.25</v>
      </c>
      <c r="I72" s="55">
        <v>1</v>
      </c>
      <c r="J72" s="55" t="s">
        <v>43</v>
      </c>
      <c r="K72" s="55" t="s">
        <v>31</v>
      </c>
      <c r="L72" s="55" t="s">
        <v>498</v>
      </c>
      <c r="M72" s="55" t="s">
        <v>370</v>
      </c>
      <c r="P72" s="55" t="s">
        <v>384</v>
      </c>
      <c r="Q72" s="111" t="s">
        <v>385</v>
      </c>
      <c r="R72" s="55" t="s">
        <v>499</v>
      </c>
    </row>
    <row r="73" spans="6:7">
      <c r="F73" s="55">
        <f>SUM(F2:F72)</f>
        <v>192053.36</v>
      </c>
      <c r="G73" s="55">
        <f>SUM(G2:G72)</f>
        <v>11625.16</v>
      </c>
    </row>
  </sheetData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opLeftCell="A25" workbookViewId="0">
      <selection activeCell="I25" sqref="I$1:I$1048576"/>
    </sheetView>
  </sheetViews>
  <sheetFormatPr defaultColWidth="8.72727272727273" defaultRowHeight="13"/>
  <cols>
    <col min="1" max="1" width="5.54545454545455" style="38" customWidth="1"/>
    <col min="2" max="2" width="24.7272727272727" style="38" customWidth="1"/>
    <col min="3" max="3" width="16" style="39" customWidth="1"/>
    <col min="4" max="4" width="31.1818181818182" style="40" customWidth="1"/>
    <col min="5" max="5" width="13.4454545454545" style="38" customWidth="1"/>
    <col min="6" max="6" width="12.0909090909091" style="38" customWidth="1"/>
    <col min="7" max="7" width="12.1818181818182" style="38" customWidth="1"/>
    <col min="8" max="8" width="11.5454545454545" style="38" customWidth="1"/>
    <col min="9" max="9" width="7.44545454545455" style="41" customWidth="1"/>
    <col min="10" max="10" width="16.6363636363636" style="38" customWidth="1"/>
    <col min="11" max="11" width="8.36363636363636" style="38" customWidth="1"/>
    <col min="12" max="12" width="34.4545454545455" style="40" customWidth="1"/>
    <col min="13" max="13" width="9.44545454545455" style="38" customWidth="1"/>
    <col min="14" max="14" width="23.9090909090909" style="38" customWidth="1"/>
    <col min="15" max="15" width="21.4545454545455" style="39" customWidth="1"/>
    <col min="16" max="16" width="27.3636363636364" style="38" customWidth="1"/>
    <col min="17" max="16384" width="8.72727272727273" style="38"/>
  </cols>
  <sheetData>
    <row r="1" s="37" customFormat="1" ht="37.5" customHeight="1" spans="1:16">
      <c r="A1" s="42" t="s">
        <v>134</v>
      </c>
      <c r="B1" s="43" t="s">
        <v>135</v>
      </c>
      <c r="C1" s="44" t="s">
        <v>136</v>
      </c>
      <c r="D1" s="43" t="s">
        <v>137</v>
      </c>
      <c r="E1" s="43" t="s">
        <v>138</v>
      </c>
      <c r="F1" s="43" t="s">
        <v>139</v>
      </c>
      <c r="G1" s="43" t="s">
        <v>140</v>
      </c>
      <c r="H1" s="43" t="s">
        <v>141</v>
      </c>
      <c r="I1" s="49" t="s">
        <v>18</v>
      </c>
      <c r="J1" s="43" t="s">
        <v>142</v>
      </c>
      <c r="K1" s="43" t="s">
        <v>143</v>
      </c>
      <c r="L1" s="43" t="s">
        <v>144</v>
      </c>
      <c r="M1" s="43" t="s">
        <v>145</v>
      </c>
      <c r="N1" s="43" t="s">
        <v>146</v>
      </c>
      <c r="O1" s="44" t="s">
        <v>147</v>
      </c>
      <c r="P1" s="50" t="s">
        <v>500</v>
      </c>
    </row>
    <row r="2" s="38" customFormat="1" ht="20" customHeight="1" spans="1:16">
      <c r="A2" s="42">
        <v>1</v>
      </c>
      <c r="B2" s="45" t="s">
        <v>501</v>
      </c>
      <c r="C2" s="42" t="s">
        <v>502</v>
      </c>
      <c r="D2" s="46" t="s">
        <v>68</v>
      </c>
      <c r="E2" s="42" t="s">
        <v>115</v>
      </c>
      <c r="F2" s="42">
        <v>5947.09</v>
      </c>
      <c r="G2" s="42">
        <v>178.41</v>
      </c>
      <c r="H2" s="42">
        <v>5768.68</v>
      </c>
      <c r="I2" s="42">
        <v>1</v>
      </c>
      <c r="J2" s="42" t="s">
        <v>38</v>
      </c>
      <c r="K2" s="42"/>
      <c r="L2" s="51" t="s">
        <v>503</v>
      </c>
      <c r="M2" s="42"/>
      <c r="N2" s="48" t="s">
        <v>504</v>
      </c>
      <c r="O2" s="112" t="s">
        <v>505</v>
      </c>
      <c r="P2" s="48" t="s">
        <v>68</v>
      </c>
    </row>
    <row r="3" s="38" customFormat="1" ht="20" customHeight="1" spans="1:16">
      <c r="A3" s="42">
        <v>2</v>
      </c>
      <c r="B3" s="45" t="s">
        <v>501</v>
      </c>
      <c r="C3" s="42" t="s">
        <v>506</v>
      </c>
      <c r="D3" s="46" t="s">
        <v>115</v>
      </c>
      <c r="E3" s="42" t="s">
        <v>115</v>
      </c>
      <c r="F3" s="42">
        <v>932.4</v>
      </c>
      <c r="G3" s="42">
        <v>27.97</v>
      </c>
      <c r="H3" s="42">
        <v>904.43</v>
      </c>
      <c r="I3" s="42">
        <v>1</v>
      </c>
      <c r="J3" s="42" t="s">
        <v>38</v>
      </c>
      <c r="K3" s="42"/>
      <c r="L3" s="51" t="s">
        <v>507</v>
      </c>
      <c r="M3" s="42"/>
      <c r="N3" s="48" t="s">
        <v>508</v>
      </c>
      <c r="O3" s="112" t="s">
        <v>509</v>
      </c>
      <c r="P3" s="48" t="s">
        <v>29</v>
      </c>
    </row>
    <row r="4" s="38" customFormat="1" ht="20" customHeight="1" spans="1:16">
      <c r="A4" s="42">
        <v>3</v>
      </c>
      <c r="B4" s="45" t="s">
        <v>501</v>
      </c>
      <c r="C4" s="42" t="s">
        <v>510</v>
      </c>
      <c r="D4" s="46" t="s">
        <v>189</v>
      </c>
      <c r="E4" s="42" t="s">
        <v>218</v>
      </c>
      <c r="F4" s="42">
        <v>288</v>
      </c>
      <c r="G4" s="42">
        <v>8.64</v>
      </c>
      <c r="H4" s="42">
        <v>279.36</v>
      </c>
      <c r="I4" s="42">
        <v>1</v>
      </c>
      <c r="J4" s="42" t="s">
        <v>38</v>
      </c>
      <c r="K4" s="42"/>
      <c r="L4" s="51" t="s">
        <v>511</v>
      </c>
      <c r="M4" s="42"/>
      <c r="N4" s="48" t="s">
        <v>512</v>
      </c>
      <c r="O4" s="112" t="s">
        <v>513</v>
      </c>
      <c r="P4" s="48" t="s">
        <v>514</v>
      </c>
    </row>
    <row r="5" s="38" customFormat="1" ht="20" customHeight="1" spans="1:16">
      <c r="A5" s="42">
        <v>4</v>
      </c>
      <c r="B5" s="45" t="s">
        <v>501</v>
      </c>
      <c r="C5" s="42" t="s">
        <v>515</v>
      </c>
      <c r="D5" s="46" t="s">
        <v>115</v>
      </c>
      <c r="E5" s="42" t="s">
        <v>115</v>
      </c>
      <c r="F5" s="42">
        <v>875.95</v>
      </c>
      <c r="G5" s="42">
        <v>26.28</v>
      </c>
      <c r="H5" s="42">
        <v>849.67</v>
      </c>
      <c r="I5" s="42">
        <v>1</v>
      </c>
      <c r="J5" s="42" t="s">
        <v>38</v>
      </c>
      <c r="K5" s="42"/>
      <c r="L5" s="51" t="s">
        <v>516</v>
      </c>
      <c r="M5" s="42"/>
      <c r="N5" s="48" t="s">
        <v>517</v>
      </c>
      <c r="O5" s="112" t="s">
        <v>518</v>
      </c>
      <c r="P5" s="48" t="s">
        <v>29</v>
      </c>
    </row>
    <row r="6" s="38" customFormat="1" ht="20" customHeight="1" spans="1:16">
      <c r="A6" s="42">
        <v>5</v>
      </c>
      <c r="B6" s="45" t="s">
        <v>501</v>
      </c>
      <c r="C6" s="42" t="s">
        <v>519</v>
      </c>
      <c r="D6" s="46" t="s">
        <v>520</v>
      </c>
      <c r="E6" s="42" t="s">
        <v>218</v>
      </c>
      <c r="F6" s="42">
        <v>3470.24</v>
      </c>
      <c r="G6" s="42">
        <v>104.11</v>
      </c>
      <c r="H6" s="42">
        <v>3366.13</v>
      </c>
      <c r="I6" s="42">
        <v>1</v>
      </c>
      <c r="J6" s="42" t="s">
        <v>38</v>
      </c>
      <c r="K6" s="42"/>
      <c r="L6" s="48" t="s">
        <v>521</v>
      </c>
      <c r="M6" s="42"/>
      <c r="N6" s="48" t="s">
        <v>522</v>
      </c>
      <c r="O6" s="112" t="s">
        <v>523</v>
      </c>
      <c r="P6" s="48" t="s">
        <v>524</v>
      </c>
    </row>
    <row r="7" s="38" customFormat="1" ht="20" customHeight="1" spans="1:16">
      <c r="A7" s="42">
        <v>6</v>
      </c>
      <c r="B7" s="45" t="s">
        <v>501</v>
      </c>
      <c r="C7" s="42" t="s">
        <v>525</v>
      </c>
      <c r="D7" s="46" t="s">
        <v>218</v>
      </c>
      <c r="E7" s="42" t="s">
        <v>218</v>
      </c>
      <c r="F7" s="42">
        <v>6165.85</v>
      </c>
      <c r="G7" s="42">
        <v>184.98</v>
      </c>
      <c r="H7" s="42">
        <v>5980.87</v>
      </c>
      <c r="I7" s="42">
        <v>1</v>
      </c>
      <c r="J7" s="42" t="s">
        <v>38</v>
      </c>
      <c r="K7" s="42"/>
      <c r="L7" s="48" t="s">
        <v>526</v>
      </c>
      <c r="M7" s="42"/>
      <c r="N7" s="48" t="s">
        <v>527</v>
      </c>
      <c r="O7" s="112" t="s">
        <v>528</v>
      </c>
      <c r="P7" s="48" t="s">
        <v>514</v>
      </c>
    </row>
    <row r="8" s="38" customFormat="1" ht="20" customHeight="1" spans="1:16">
      <c r="A8" s="42">
        <v>7</v>
      </c>
      <c r="B8" s="45" t="s">
        <v>501</v>
      </c>
      <c r="C8" s="42" t="s">
        <v>529</v>
      </c>
      <c r="D8" s="46" t="s">
        <v>207</v>
      </c>
      <c r="E8" s="42" t="s">
        <v>218</v>
      </c>
      <c r="F8" s="42">
        <v>257.5</v>
      </c>
      <c r="G8" s="42">
        <v>7.73</v>
      </c>
      <c r="H8" s="42">
        <v>249.77</v>
      </c>
      <c r="I8" s="42">
        <v>1</v>
      </c>
      <c r="J8" s="42" t="s">
        <v>38</v>
      </c>
      <c r="K8" s="42"/>
      <c r="L8" s="48" t="s">
        <v>530</v>
      </c>
      <c r="M8" s="42"/>
      <c r="N8" s="48" t="s">
        <v>531</v>
      </c>
      <c r="O8" s="112" t="s">
        <v>532</v>
      </c>
      <c r="P8" s="48" t="s">
        <v>514</v>
      </c>
    </row>
    <row r="9" s="38" customFormat="1" ht="20" customHeight="1" spans="1:16">
      <c r="A9" s="42">
        <v>8</v>
      </c>
      <c r="B9" s="45" t="s">
        <v>501</v>
      </c>
      <c r="C9" s="47" t="s">
        <v>533</v>
      </c>
      <c r="D9" s="46" t="s">
        <v>520</v>
      </c>
      <c r="E9" s="42" t="s">
        <v>218</v>
      </c>
      <c r="F9" s="42">
        <v>4131.19</v>
      </c>
      <c r="G9" s="42">
        <v>513.52</v>
      </c>
      <c r="H9" s="42">
        <v>3617.67</v>
      </c>
      <c r="I9" s="42">
        <v>1</v>
      </c>
      <c r="J9" s="42" t="s">
        <v>38</v>
      </c>
      <c r="K9" s="42"/>
      <c r="L9" s="48" t="s">
        <v>521</v>
      </c>
      <c r="M9" s="42"/>
      <c r="N9" s="42" t="s">
        <v>534</v>
      </c>
      <c r="O9" s="47" t="s">
        <v>535</v>
      </c>
      <c r="P9" s="48" t="s">
        <v>524</v>
      </c>
    </row>
    <row r="10" s="38" customFormat="1" ht="20" customHeight="1" spans="1:16">
      <c r="A10" s="42">
        <v>9</v>
      </c>
      <c r="B10" s="45" t="s">
        <v>501</v>
      </c>
      <c r="C10" s="47" t="s">
        <v>536</v>
      </c>
      <c r="D10" s="46" t="s">
        <v>207</v>
      </c>
      <c r="E10" s="42" t="s">
        <v>218</v>
      </c>
      <c r="F10" s="42">
        <v>303.23</v>
      </c>
      <c r="G10" s="42">
        <v>9.1</v>
      </c>
      <c r="H10" s="42">
        <v>294.13</v>
      </c>
      <c r="I10" s="42">
        <v>1</v>
      </c>
      <c r="J10" s="42" t="s">
        <v>38</v>
      </c>
      <c r="K10" s="42"/>
      <c r="L10" s="42" t="s">
        <v>537</v>
      </c>
      <c r="M10" s="42"/>
      <c r="N10" s="42" t="s">
        <v>538</v>
      </c>
      <c r="O10" s="47" t="s">
        <v>539</v>
      </c>
      <c r="P10" s="48" t="s">
        <v>514</v>
      </c>
    </row>
    <row r="11" s="38" customFormat="1" ht="20" customHeight="1" spans="1:16">
      <c r="A11" s="42">
        <v>10</v>
      </c>
      <c r="B11" s="45" t="s">
        <v>501</v>
      </c>
      <c r="C11" s="47" t="s">
        <v>540</v>
      </c>
      <c r="D11" s="46" t="s">
        <v>207</v>
      </c>
      <c r="E11" s="42" t="s">
        <v>218</v>
      </c>
      <c r="F11" s="42">
        <v>103</v>
      </c>
      <c r="G11" s="42">
        <v>3.09</v>
      </c>
      <c r="H11" s="42">
        <v>99.91</v>
      </c>
      <c r="I11" s="42">
        <v>1</v>
      </c>
      <c r="J11" s="42" t="s">
        <v>38</v>
      </c>
      <c r="K11" s="42"/>
      <c r="L11" s="48" t="s">
        <v>530</v>
      </c>
      <c r="M11" s="42"/>
      <c r="N11" s="42" t="s">
        <v>541</v>
      </c>
      <c r="O11" s="47" t="s">
        <v>542</v>
      </c>
      <c r="P11" s="48" t="s">
        <v>514</v>
      </c>
    </row>
    <row r="12" s="38" customFormat="1" ht="20" customHeight="1" spans="1:16">
      <c r="A12" s="42">
        <v>11</v>
      </c>
      <c r="B12" s="45" t="s">
        <v>501</v>
      </c>
      <c r="C12" s="47" t="s">
        <v>543</v>
      </c>
      <c r="D12" s="46" t="s">
        <v>207</v>
      </c>
      <c r="E12" s="42" t="s">
        <v>218</v>
      </c>
      <c r="F12" s="42">
        <v>1374.8</v>
      </c>
      <c r="G12" s="42">
        <v>41.24</v>
      </c>
      <c r="H12" s="42">
        <v>1333.56</v>
      </c>
      <c r="I12" s="42">
        <v>1</v>
      </c>
      <c r="J12" s="42" t="s">
        <v>38</v>
      </c>
      <c r="K12" s="42"/>
      <c r="L12" s="48" t="s">
        <v>544</v>
      </c>
      <c r="M12" s="42"/>
      <c r="N12" s="42" t="s">
        <v>545</v>
      </c>
      <c r="O12" s="47" t="s">
        <v>546</v>
      </c>
      <c r="P12" s="48" t="s">
        <v>514</v>
      </c>
    </row>
    <row r="13" s="38" customFormat="1" ht="20" customHeight="1" spans="1:16">
      <c r="A13" s="42">
        <v>12</v>
      </c>
      <c r="B13" s="45" t="s">
        <v>501</v>
      </c>
      <c r="C13" s="47" t="s">
        <v>547</v>
      </c>
      <c r="D13" s="46" t="s">
        <v>548</v>
      </c>
      <c r="E13" s="42" t="s">
        <v>218</v>
      </c>
      <c r="F13" s="42">
        <v>1629.52</v>
      </c>
      <c r="G13" s="42">
        <v>48.89</v>
      </c>
      <c r="H13" s="42">
        <v>1580.63</v>
      </c>
      <c r="I13" s="42">
        <v>1</v>
      </c>
      <c r="J13" s="42" t="s">
        <v>38</v>
      </c>
      <c r="K13" s="42"/>
      <c r="L13" s="42" t="s">
        <v>549</v>
      </c>
      <c r="M13" s="42"/>
      <c r="N13" s="42" t="s">
        <v>550</v>
      </c>
      <c r="O13" s="47" t="s">
        <v>551</v>
      </c>
      <c r="P13" s="48" t="s">
        <v>514</v>
      </c>
    </row>
    <row r="14" s="38" customFormat="1" ht="20" customHeight="1" spans="1:16">
      <c r="A14" s="42">
        <v>13</v>
      </c>
      <c r="B14" s="45" t="s">
        <v>501</v>
      </c>
      <c r="C14" s="47" t="s">
        <v>552</v>
      </c>
      <c r="D14" s="46" t="s">
        <v>115</v>
      </c>
      <c r="E14" s="42" t="s">
        <v>115</v>
      </c>
      <c r="F14" s="42">
        <v>310.8</v>
      </c>
      <c r="G14" s="42">
        <v>9.32</v>
      </c>
      <c r="H14" s="42">
        <v>301.48</v>
      </c>
      <c r="I14" s="42">
        <v>1</v>
      </c>
      <c r="J14" s="42" t="s">
        <v>38</v>
      </c>
      <c r="K14" s="42"/>
      <c r="L14" s="48" t="s">
        <v>553</v>
      </c>
      <c r="M14" s="42"/>
      <c r="N14" s="42" t="s">
        <v>554</v>
      </c>
      <c r="O14" s="47" t="s">
        <v>555</v>
      </c>
      <c r="P14" s="48" t="s">
        <v>29</v>
      </c>
    </row>
    <row r="15" s="38" customFormat="1" ht="20" customHeight="1" spans="1:16">
      <c r="A15" s="42">
        <v>14</v>
      </c>
      <c r="B15" s="45" t="s">
        <v>501</v>
      </c>
      <c r="C15" s="47" t="s">
        <v>556</v>
      </c>
      <c r="D15" s="46" t="s">
        <v>45</v>
      </c>
      <c r="E15" s="48" t="s">
        <v>65</v>
      </c>
      <c r="F15" s="42">
        <v>3466.13</v>
      </c>
      <c r="G15" s="42">
        <v>664.28</v>
      </c>
      <c r="H15" s="42">
        <v>2801.85</v>
      </c>
      <c r="I15" s="42">
        <v>1</v>
      </c>
      <c r="J15" s="42" t="s">
        <v>43</v>
      </c>
      <c r="K15" s="42"/>
      <c r="L15" s="48" t="s">
        <v>557</v>
      </c>
      <c r="M15" s="42"/>
      <c r="N15" s="42" t="s">
        <v>554</v>
      </c>
      <c r="O15" s="47" t="s">
        <v>555</v>
      </c>
      <c r="P15" s="48" t="s">
        <v>65</v>
      </c>
    </row>
    <row r="16" s="38" customFormat="1" ht="20" customHeight="1" spans="1:16">
      <c r="A16" s="42">
        <v>15</v>
      </c>
      <c r="B16" s="45" t="s">
        <v>501</v>
      </c>
      <c r="C16" s="47" t="s">
        <v>558</v>
      </c>
      <c r="D16" s="46" t="s">
        <v>207</v>
      </c>
      <c r="E16" s="42" t="s">
        <v>218</v>
      </c>
      <c r="F16" s="42">
        <v>210</v>
      </c>
      <c r="G16" s="42">
        <v>6.3</v>
      </c>
      <c r="H16" s="42">
        <v>203.7</v>
      </c>
      <c r="I16" s="42">
        <v>1</v>
      </c>
      <c r="J16" s="42" t="s">
        <v>38</v>
      </c>
      <c r="K16" s="42"/>
      <c r="L16" s="48" t="s">
        <v>544</v>
      </c>
      <c r="M16" s="42"/>
      <c r="N16" s="42" t="s">
        <v>554</v>
      </c>
      <c r="O16" s="47" t="s">
        <v>555</v>
      </c>
      <c r="P16" s="48" t="s">
        <v>514</v>
      </c>
    </row>
    <row r="17" s="38" customFormat="1" ht="20" customHeight="1" spans="1:16">
      <c r="A17" s="42">
        <v>16</v>
      </c>
      <c r="B17" s="45" t="s">
        <v>501</v>
      </c>
      <c r="C17" s="47" t="s">
        <v>559</v>
      </c>
      <c r="D17" s="46" t="s">
        <v>61</v>
      </c>
      <c r="E17" s="48" t="s">
        <v>61</v>
      </c>
      <c r="F17" s="42">
        <v>233.82</v>
      </c>
      <c r="G17" s="42">
        <v>7.01</v>
      </c>
      <c r="H17" s="42">
        <v>226.81</v>
      </c>
      <c r="I17" s="42">
        <v>1</v>
      </c>
      <c r="J17" s="42" t="s">
        <v>43</v>
      </c>
      <c r="K17" s="42"/>
      <c r="L17" s="46" t="s">
        <v>560</v>
      </c>
      <c r="M17" s="42"/>
      <c r="N17" s="42" t="s">
        <v>554</v>
      </c>
      <c r="O17" s="47" t="s">
        <v>555</v>
      </c>
      <c r="P17" s="48" t="s">
        <v>61</v>
      </c>
    </row>
    <row r="18" s="38" customFormat="1" ht="20" customHeight="1" spans="1:16">
      <c r="A18" s="42">
        <v>17</v>
      </c>
      <c r="B18" s="45" t="s">
        <v>501</v>
      </c>
      <c r="C18" s="47" t="s">
        <v>561</v>
      </c>
      <c r="D18" s="46" t="s">
        <v>447</v>
      </c>
      <c r="E18" s="42" t="s">
        <v>562</v>
      </c>
      <c r="F18" s="42">
        <v>1239.49</v>
      </c>
      <c r="G18" s="42">
        <v>103.96</v>
      </c>
      <c r="H18" s="42">
        <v>1135.53</v>
      </c>
      <c r="I18" s="42">
        <v>1</v>
      </c>
      <c r="J18" s="42" t="s">
        <v>43</v>
      </c>
      <c r="K18" s="42"/>
      <c r="L18" s="42" t="s">
        <v>563</v>
      </c>
      <c r="M18" s="42"/>
      <c r="N18" s="42" t="s">
        <v>554</v>
      </c>
      <c r="O18" s="47" t="s">
        <v>555</v>
      </c>
      <c r="P18" s="48" t="s">
        <v>60</v>
      </c>
    </row>
    <row r="19" s="38" customFormat="1" ht="20" customHeight="1" spans="1:16">
      <c r="A19" s="42">
        <v>18</v>
      </c>
      <c r="B19" s="45" t="s">
        <v>501</v>
      </c>
      <c r="C19" s="47" t="s">
        <v>564</v>
      </c>
      <c r="D19" s="46" t="s">
        <v>447</v>
      </c>
      <c r="E19" s="42" t="s">
        <v>562</v>
      </c>
      <c r="F19" s="42">
        <v>48.72</v>
      </c>
      <c r="G19" s="42">
        <v>5.39</v>
      </c>
      <c r="H19" s="42">
        <v>43.33</v>
      </c>
      <c r="I19" s="42">
        <v>1</v>
      </c>
      <c r="J19" s="42" t="s">
        <v>43</v>
      </c>
      <c r="K19" s="42"/>
      <c r="L19" s="46" t="s">
        <v>565</v>
      </c>
      <c r="M19" s="42"/>
      <c r="N19" s="42" t="s">
        <v>554</v>
      </c>
      <c r="O19" s="47" t="s">
        <v>555</v>
      </c>
      <c r="P19" s="48" t="s">
        <v>566</v>
      </c>
    </row>
    <row r="20" s="38" customFormat="1" ht="20" customHeight="1" spans="1:16">
      <c r="A20" s="42">
        <v>19</v>
      </c>
      <c r="B20" s="45" t="s">
        <v>501</v>
      </c>
      <c r="C20" s="47" t="s">
        <v>567</v>
      </c>
      <c r="D20" s="46" t="s">
        <v>568</v>
      </c>
      <c r="E20" s="42" t="s">
        <v>115</v>
      </c>
      <c r="F20" s="42">
        <v>1000.8</v>
      </c>
      <c r="G20" s="42">
        <v>30.02</v>
      </c>
      <c r="H20" s="42">
        <v>970.78</v>
      </c>
      <c r="I20" s="42">
        <v>1</v>
      </c>
      <c r="J20" s="42" t="s">
        <v>38</v>
      </c>
      <c r="K20" s="42"/>
      <c r="L20" s="46" t="s">
        <v>569</v>
      </c>
      <c r="M20" s="42"/>
      <c r="N20" s="42" t="s">
        <v>570</v>
      </c>
      <c r="O20" s="47" t="s">
        <v>571</v>
      </c>
      <c r="P20" s="48" t="s">
        <v>29</v>
      </c>
    </row>
    <row r="21" s="38" customFormat="1" ht="20" customHeight="1" spans="1:16">
      <c r="A21" s="42">
        <v>20</v>
      </c>
      <c r="B21" s="45" t="s">
        <v>501</v>
      </c>
      <c r="C21" s="47" t="s">
        <v>572</v>
      </c>
      <c r="D21" s="46" t="s">
        <v>62</v>
      </c>
      <c r="E21" s="48" t="s">
        <v>62</v>
      </c>
      <c r="F21" s="42">
        <v>322.99</v>
      </c>
      <c r="G21" s="42">
        <v>9.69</v>
      </c>
      <c r="H21" s="42">
        <v>313.3</v>
      </c>
      <c r="I21" s="42">
        <v>1</v>
      </c>
      <c r="J21" s="42" t="s">
        <v>43</v>
      </c>
      <c r="K21" s="42"/>
      <c r="L21" s="42" t="s">
        <v>573</v>
      </c>
      <c r="M21" s="42"/>
      <c r="N21" s="42" t="s">
        <v>570</v>
      </c>
      <c r="O21" s="47" t="s">
        <v>571</v>
      </c>
      <c r="P21" s="48" t="s">
        <v>62</v>
      </c>
    </row>
    <row r="22" s="38" customFormat="1" ht="20" customHeight="1" spans="1:16">
      <c r="A22" s="42">
        <v>21</v>
      </c>
      <c r="B22" s="45" t="s">
        <v>501</v>
      </c>
      <c r="C22" s="47" t="s">
        <v>574</v>
      </c>
      <c r="D22" s="46" t="s">
        <v>65</v>
      </c>
      <c r="E22" s="48" t="s">
        <v>65</v>
      </c>
      <c r="F22" s="42">
        <v>2282.5</v>
      </c>
      <c r="G22" s="42">
        <v>68.48</v>
      </c>
      <c r="H22" s="42">
        <v>2214.02</v>
      </c>
      <c r="I22" s="42">
        <v>1</v>
      </c>
      <c r="J22" s="42" t="s">
        <v>43</v>
      </c>
      <c r="K22" s="42"/>
      <c r="L22" s="42" t="s">
        <v>575</v>
      </c>
      <c r="M22" s="42"/>
      <c r="N22" s="42" t="s">
        <v>570</v>
      </c>
      <c r="O22" s="47" t="s">
        <v>571</v>
      </c>
      <c r="P22" s="48" t="s">
        <v>65</v>
      </c>
    </row>
    <row r="23" s="38" customFormat="1" ht="20" customHeight="1" spans="1:16">
      <c r="A23" s="42">
        <v>22</v>
      </c>
      <c r="B23" s="45" t="s">
        <v>501</v>
      </c>
      <c r="C23" s="47" t="s">
        <v>576</v>
      </c>
      <c r="D23" s="46" t="s">
        <v>577</v>
      </c>
      <c r="E23" s="48" t="s">
        <v>578</v>
      </c>
      <c r="F23" s="42">
        <v>510.55</v>
      </c>
      <c r="G23" s="42">
        <v>15.32</v>
      </c>
      <c r="H23" s="42">
        <v>495.23</v>
      </c>
      <c r="I23" s="42">
        <v>1</v>
      </c>
      <c r="J23" s="42" t="s">
        <v>43</v>
      </c>
      <c r="K23" s="42"/>
      <c r="L23" s="46" t="s">
        <v>579</v>
      </c>
      <c r="M23" s="42"/>
      <c r="N23" s="42" t="s">
        <v>570</v>
      </c>
      <c r="O23" s="47" t="s">
        <v>571</v>
      </c>
      <c r="P23" s="48" t="s">
        <v>578</v>
      </c>
    </row>
    <row r="24" s="38" customFormat="1" ht="20" customHeight="1" spans="1:16">
      <c r="A24" s="42">
        <v>23</v>
      </c>
      <c r="B24" s="45" t="s">
        <v>501</v>
      </c>
      <c r="C24" s="47" t="s">
        <v>580</v>
      </c>
      <c r="D24" s="46" t="s">
        <v>581</v>
      </c>
      <c r="E24" s="48" t="s">
        <v>67</v>
      </c>
      <c r="F24" s="42">
        <v>94.75</v>
      </c>
      <c r="G24" s="42">
        <v>2.84</v>
      </c>
      <c r="H24" s="42">
        <v>91.91</v>
      </c>
      <c r="I24" s="42">
        <v>1</v>
      </c>
      <c r="J24" s="42" t="s">
        <v>43</v>
      </c>
      <c r="K24" s="42"/>
      <c r="L24" s="46" t="s">
        <v>582</v>
      </c>
      <c r="M24" s="42"/>
      <c r="N24" s="42" t="s">
        <v>570</v>
      </c>
      <c r="O24" s="47" t="s">
        <v>571</v>
      </c>
      <c r="P24" s="48" t="s">
        <v>67</v>
      </c>
    </row>
    <row r="25" s="38" customFormat="1" ht="20" customHeight="1" spans="1:16">
      <c r="A25" s="42">
        <v>24</v>
      </c>
      <c r="B25" s="45" t="s">
        <v>501</v>
      </c>
      <c r="C25" s="47" t="s">
        <v>583</v>
      </c>
      <c r="D25" s="46" t="s">
        <v>447</v>
      </c>
      <c r="E25" s="42" t="s">
        <v>562</v>
      </c>
      <c r="F25" s="42">
        <v>306.55</v>
      </c>
      <c r="G25" s="42">
        <v>54.57</v>
      </c>
      <c r="H25" s="42">
        <v>251.98</v>
      </c>
      <c r="I25" s="42">
        <v>1</v>
      </c>
      <c r="J25" s="42" t="s">
        <v>43</v>
      </c>
      <c r="K25" s="42"/>
      <c r="L25" s="46" t="s">
        <v>584</v>
      </c>
      <c r="M25" s="42"/>
      <c r="N25" s="42" t="s">
        <v>570</v>
      </c>
      <c r="O25" s="47" t="s">
        <v>571</v>
      </c>
      <c r="P25" s="48" t="s">
        <v>44</v>
      </c>
    </row>
    <row r="26" s="38" customFormat="1" ht="20" customHeight="1" spans="1:16">
      <c r="A26" s="42">
        <v>25</v>
      </c>
      <c r="B26" s="45" t="s">
        <v>501</v>
      </c>
      <c r="C26" s="47" t="s">
        <v>585</v>
      </c>
      <c r="D26" s="46" t="s">
        <v>480</v>
      </c>
      <c r="E26" s="42" t="s">
        <v>562</v>
      </c>
      <c r="F26" s="42">
        <v>442.74</v>
      </c>
      <c r="G26" s="42">
        <v>217.05</v>
      </c>
      <c r="H26" s="42">
        <v>225.69</v>
      </c>
      <c r="I26" s="42">
        <v>1</v>
      </c>
      <c r="J26" s="42" t="s">
        <v>43</v>
      </c>
      <c r="K26" s="42"/>
      <c r="L26" s="46" t="s">
        <v>586</v>
      </c>
      <c r="M26" s="42"/>
      <c r="N26" s="42" t="s">
        <v>570</v>
      </c>
      <c r="O26" s="47" t="s">
        <v>571</v>
      </c>
      <c r="P26" s="48" t="s">
        <v>64</v>
      </c>
    </row>
    <row r="27" s="38" customFormat="1" ht="20" customHeight="1" spans="1:16">
      <c r="A27" s="42">
        <v>26</v>
      </c>
      <c r="B27" s="45" t="s">
        <v>501</v>
      </c>
      <c r="C27" s="47" t="s">
        <v>587</v>
      </c>
      <c r="D27" s="46" t="s">
        <v>447</v>
      </c>
      <c r="E27" s="42" t="s">
        <v>562</v>
      </c>
      <c r="F27" s="42">
        <v>306.55</v>
      </c>
      <c r="G27" s="42">
        <v>46.32</v>
      </c>
      <c r="H27" s="42">
        <v>260.23</v>
      </c>
      <c r="I27" s="42">
        <v>1</v>
      </c>
      <c r="J27" s="42" t="s">
        <v>43</v>
      </c>
      <c r="K27" s="42"/>
      <c r="L27" s="46" t="s">
        <v>584</v>
      </c>
      <c r="M27" s="42"/>
      <c r="N27" s="42" t="s">
        <v>570</v>
      </c>
      <c r="O27" s="47" t="s">
        <v>571</v>
      </c>
      <c r="P27" s="48" t="s">
        <v>588</v>
      </c>
    </row>
    <row r="28" s="38" customFormat="1" ht="20" customHeight="1" spans="1:16">
      <c r="A28" s="42">
        <v>27</v>
      </c>
      <c r="B28" s="45" t="s">
        <v>501</v>
      </c>
      <c r="C28" s="47" t="s">
        <v>589</v>
      </c>
      <c r="D28" s="46" t="s">
        <v>62</v>
      </c>
      <c r="E28" s="48" t="s">
        <v>62</v>
      </c>
      <c r="F28" s="42">
        <v>322.99</v>
      </c>
      <c r="G28" s="42">
        <v>9.69</v>
      </c>
      <c r="H28" s="42">
        <v>313.3</v>
      </c>
      <c r="I28" s="42">
        <v>1</v>
      </c>
      <c r="J28" s="42" t="s">
        <v>43</v>
      </c>
      <c r="K28" s="42"/>
      <c r="L28" s="48" t="s">
        <v>573</v>
      </c>
      <c r="M28" s="42"/>
      <c r="N28" s="42" t="s">
        <v>590</v>
      </c>
      <c r="O28" s="47" t="s">
        <v>591</v>
      </c>
      <c r="P28" s="48" t="s">
        <v>62</v>
      </c>
    </row>
    <row r="29" s="38" customFormat="1" ht="20" customHeight="1" spans="1:16">
      <c r="A29" s="42">
        <v>28</v>
      </c>
      <c r="B29" s="45" t="s">
        <v>501</v>
      </c>
      <c r="C29" s="47" t="s">
        <v>592</v>
      </c>
      <c r="D29" s="46" t="s">
        <v>65</v>
      </c>
      <c r="E29" s="48" t="s">
        <v>65</v>
      </c>
      <c r="F29" s="42">
        <v>2282.5</v>
      </c>
      <c r="G29" s="42">
        <v>68.48</v>
      </c>
      <c r="H29" s="42">
        <v>2214.02</v>
      </c>
      <c r="I29" s="42">
        <v>1</v>
      </c>
      <c r="J29" s="42" t="s">
        <v>43</v>
      </c>
      <c r="K29" s="42"/>
      <c r="L29" s="46" t="s">
        <v>575</v>
      </c>
      <c r="M29" s="42"/>
      <c r="N29" s="42" t="s">
        <v>590</v>
      </c>
      <c r="O29" s="47" t="s">
        <v>591</v>
      </c>
      <c r="P29" s="48" t="s">
        <v>65</v>
      </c>
    </row>
    <row r="30" s="38" customFormat="1" ht="20" customHeight="1" spans="1:16">
      <c r="A30" s="42">
        <v>29</v>
      </c>
      <c r="B30" s="45" t="s">
        <v>501</v>
      </c>
      <c r="C30" s="47" t="s">
        <v>593</v>
      </c>
      <c r="D30" s="46" t="s">
        <v>594</v>
      </c>
      <c r="E30" s="42" t="s">
        <v>115</v>
      </c>
      <c r="F30" s="42">
        <v>357.9</v>
      </c>
      <c r="G30" s="42">
        <v>10.74</v>
      </c>
      <c r="H30" s="42">
        <v>347.16</v>
      </c>
      <c r="I30" s="42">
        <v>1</v>
      </c>
      <c r="J30" s="42" t="s">
        <v>38</v>
      </c>
      <c r="K30" s="42"/>
      <c r="L30" s="46" t="s">
        <v>595</v>
      </c>
      <c r="M30" s="42"/>
      <c r="N30" s="42" t="s">
        <v>590</v>
      </c>
      <c r="O30" s="47" t="s">
        <v>591</v>
      </c>
      <c r="P30" s="48" t="s">
        <v>29</v>
      </c>
    </row>
    <row r="31" s="38" customFormat="1" ht="20" customHeight="1" spans="1:16">
      <c r="A31" s="42">
        <v>30</v>
      </c>
      <c r="B31" s="45" t="s">
        <v>501</v>
      </c>
      <c r="C31" s="47" t="s">
        <v>596</v>
      </c>
      <c r="D31" s="46" t="s">
        <v>597</v>
      </c>
      <c r="E31" s="42" t="s">
        <v>218</v>
      </c>
      <c r="F31" s="42">
        <v>213</v>
      </c>
      <c r="G31" s="42">
        <v>6.39</v>
      </c>
      <c r="H31" s="42">
        <v>206.61</v>
      </c>
      <c r="I31" s="42">
        <v>1</v>
      </c>
      <c r="J31" s="42" t="s">
        <v>38</v>
      </c>
      <c r="K31" s="42"/>
      <c r="L31" s="46" t="s">
        <v>598</v>
      </c>
      <c r="M31" s="42"/>
      <c r="N31" s="42" t="s">
        <v>590</v>
      </c>
      <c r="O31" s="47" t="s">
        <v>591</v>
      </c>
      <c r="P31" s="48" t="s">
        <v>514</v>
      </c>
    </row>
    <row r="32" s="38" customFormat="1" ht="20" customHeight="1" spans="1:16">
      <c r="A32" s="42">
        <v>31</v>
      </c>
      <c r="B32" s="45" t="s">
        <v>501</v>
      </c>
      <c r="C32" s="47" t="s">
        <v>599</v>
      </c>
      <c r="D32" s="46" t="s">
        <v>480</v>
      </c>
      <c r="E32" s="42" t="s">
        <v>562</v>
      </c>
      <c r="F32" s="42">
        <v>442.74</v>
      </c>
      <c r="G32" s="42">
        <v>217.05</v>
      </c>
      <c r="H32" s="42">
        <v>225.69</v>
      </c>
      <c r="I32" s="42">
        <v>1</v>
      </c>
      <c r="J32" s="42" t="s">
        <v>43</v>
      </c>
      <c r="K32" s="42"/>
      <c r="L32" s="46" t="s">
        <v>69</v>
      </c>
      <c r="M32" s="42"/>
      <c r="N32" s="42" t="s">
        <v>590</v>
      </c>
      <c r="O32" s="47" t="s">
        <v>591</v>
      </c>
      <c r="P32" s="48" t="s">
        <v>600</v>
      </c>
    </row>
    <row r="33" s="38" customFormat="1" ht="20" customHeight="1" spans="1:16">
      <c r="A33" s="42">
        <v>32</v>
      </c>
      <c r="B33" s="45" t="s">
        <v>501</v>
      </c>
      <c r="C33" s="47" t="s">
        <v>601</v>
      </c>
      <c r="D33" s="46" t="s">
        <v>447</v>
      </c>
      <c r="E33" s="42" t="s">
        <v>562</v>
      </c>
      <c r="F33" s="42">
        <v>306.55</v>
      </c>
      <c r="G33" s="42">
        <v>46.32</v>
      </c>
      <c r="H33" s="42">
        <v>260.23</v>
      </c>
      <c r="I33" s="42">
        <v>1</v>
      </c>
      <c r="J33" s="42" t="s">
        <v>43</v>
      </c>
      <c r="K33" s="42"/>
      <c r="L33" s="46" t="s">
        <v>584</v>
      </c>
      <c r="M33" s="42"/>
      <c r="N33" s="42" t="s">
        <v>590</v>
      </c>
      <c r="O33" s="47" t="s">
        <v>591</v>
      </c>
      <c r="P33" s="48" t="s">
        <v>44</v>
      </c>
    </row>
    <row r="34" s="38" customFormat="1" ht="20" customHeight="1" spans="1:16">
      <c r="A34" s="42">
        <v>33</v>
      </c>
      <c r="B34" s="45" t="s">
        <v>501</v>
      </c>
      <c r="C34" s="47" t="s">
        <v>602</v>
      </c>
      <c r="D34" s="46" t="s">
        <v>460</v>
      </c>
      <c r="E34" s="42" t="s">
        <v>562</v>
      </c>
      <c r="F34" s="42">
        <v>657.73</v>
      </c>
      <c r="G34" s="42">
        <v>555.49</v>
      </c>
      <c r="H34" s="42">
        <v>102.24</v>
      </c>
      <c r="I34" s="42">
        <v>1</v>
      </c>
      <c r="J34" s="42" t="s">
        <v>43</v>
      </c>
      <c r="K34" s="42"/>
      <c r="L34" s="46" t="s">
        <v>603</v>
      </c>
      <c r="M34" s="42"/>
      <c r="N34" s="42" t="s">
        <v>590</v>
      </c>
      <c r="O34" s="47" t="s">
        <v>591</v>
      </c>
      <c r="P34" s="48" t="s">
        <v>604</v>
      </c>
    </row>
    <row r="35" s="38" customFormat="1" ht="20" customHeight="1" spans="1:16">
      <c r="A35" s="42">
        <v>34</v>
      </c>
      <c r="B35" s="45" t="s">
        <v>501</v>
      </c>
      <c r="C35" s="47" t="s">
        <v>605</v>
      </c>
      <c r="D35" s="46" t="s">
        <v>115</v>
      </c>
      <c r="E35" s="42" t="s">
        <v>115</v>
      </c>
      <c r="F35" s="42">
        <v>7936.97</v>
      </c>
      <c r="G35" s="42">
        <v>238.11</v>
      </c>
      <c r="H35" s="42">
        <v>7698.86</v>
      </c>
      <c r="I35" s="42">
        <v>1</v>
      </c>
      <c r="J35" s="42" t="s">
        <v>38</v>
      </c>
      <c r="K35" s="42"/>
      <c r="L35" s="48" t="s">
        <v>606</v>
      </c>
      <c r="M35" s="42"/>
      <c r="N35" s="42" t="s">
        <v>607</v>
      </c>
      <c r="O35" s="47" t="s">
        <v>608</v>
      </c>
      <c r="P35" s="48" t="s">
        <v>68</v>
      </c>
    </row>
    <row r="36" s="38" customFormat="1" ht="20" customHeight="1" spans="1:16">
      <c r="A36" s="42">
        <v>35</v>
      </c>
      <c r="B36" s="45" t="s">
        <v>501</v>
      </c>
      <c r="C36" s="47" t="s">
        <v>609</v>
      </c>
      <c r="D36" s="46" t="s">
        <v>369</v>
      </c>
      <c r="E36" s="46" t="s">
        <v>42</v>
      </c>
      <c r="F36" s="42">
        <v>2594.87</v>
      </c>
      <c r="G36" s="42">
        <v>602.17</v>
      </c>
      <c r="H36" s="42">
        <v>1992.7</v>
      </c>
      <c r="I36" s="42">
        <v>1</v>
      </c>
      <c r="J36" s="42" t="s">
        <v>43</v>
      </c>
      <c r="K36" s="42"/>
      <c r="L36" s="46" t="s">
        <v>442</v>
      </c>
      <c r="M36" s="42"/>
      <c r="N36" s="42" t="s">
        <v>610</v>
      </c>
      <c r="O36" s="47" t="s">
        <v>611</v>
      </c>
      <c r="P36" s="48" t="s">
        <v>97</v>
      </c>
    </row>
    <row r="37" s="38" customFormat="1" ht="20" customHeight="1" spans="1:16">
      <c r="A37" s="42">
        <v>36</v>
      </c>
      <c r="B37" s="45" t="s">
        <v>501</v>
      </c>
      <c r="C37" s="47" t="s">
        <v>612</v>
      </c>
      <c r="D37" s="46" t="s">
        <v>369</v>
      </c>
      <c r="E37" s="46" t="s">
        <v>42</v>
      </c>
      <c r="F37" s="42">
        <v>2594.87</v>
      </c>
      <c r="G37" s="42">
        <v>672.08</v>
      </c>
      <c r="H37" s="42">
        <v>1922.79</v>
      </c>
      <c r="I37" s="42">
        <v>1</v>
      </c>
      <c r="J37" s="42" t="s">
        <v>43</v>
      </c>
      <c r="K37" s="42"/>
      <c r="L37" s="46" t="s">
        <v>442</v>
      </c>
      <c r="M37" s="42"/>
      <c r="N37" s="42" t="s">
        <v>613</v>
      </c>
      <c r="O37" s="47" t="s">
        <v>614</v>
      </c>
      <c r="P37" s="48" t="s">
        <v>97</v>
      </c>
    </row>
    <row r="38" s="38" customFormat="1" ht="20" customHeight="1" spans="1:16">
      <c r="A38" s="42">
        <v>37</v>
      </c>
      <c r="B38" s="45"/>
      <c r="C38" s="47" t="s">
        <v>615</v>
      </c>
      <c r="D38" s="46" t="s">
        <v>56</v>
      </c>
      <c r="E38" s="46" t="s">
        <v>56</v>
      </c>
      <c r="F38" s="42"/>
      <c r="G38" s="42"/>
      <c r="H38" s="42"/>
      <c r="I38" s="42">
        <v>121</v>
      </c>
      <c r="J38" s="42" t="s">
        <v>43</v>
      </c>
      <c r="K38" s="42"/>
      <c r="L38" s="46" t="s">
        <v>616</v>
      </c>
      <c r="M38" s="42"/>
      <c r="N38" s="42"/>
      <c r="O38" s="47"/>
      <c r="P38" s="53"/>
    </row>
    <row r="39" spans="6:7">
      <c r="F39" s="38">
        <f>SUM(F2:F38)</f>
        <v>53965.28</v>
      </c>
      <c r="G39" s="38">
        <f>SUM(G2:G38)</f>
        <v>4821.03</v>
      </c>
    </row>
  </sheetData>
  <conditionalFormatting sqref="C38">
    <cfRule type="duplicateValues" dxfId="0" priority="1"/>
  </conditionalFormatting>
  <conditionalFormatting sqref="C1 C9:C37 C39:C1048576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7"/>
  <sheetViews>
    <sheetView topLeftCell="C117" workbookViewId="0">
      <selection activeCell="J117" sqref="J$1:J$1048576"/>
    </sheetView>
  </sheetViews>
  <sheetFormatPr defaultColWidth="9" defaultRowHeight="14"/>
  <cols>
    <col min="1" max="1" width="8.62727272727273" customWidth="1"/>
    <col min="2" max="2" width="40.5" customWidth="1"/>
    <col min="3" max="3" width="16.3727272727273" customWidth="1"/>
    <col min="4" max="4" width="12.3727272727273" customWidth="1"/>
    <col min="5" max="5" width="20.6272727272727" customWidth="1"/>
    <col min="6" max="6" width="12.3727272727273" customWidth="1"/>
    <col min="7" max="9" width="12.3727272727273" style="36" customWidth="1"/>
    <col min="10" max="10" width="12.3727272727273" style="10" customWidth="1"/>
    <col min="11" max="11" width="17.8727272727273" style="10" customWidth="1"/>
    <col min="12" max="12" width="17.8727272727273" customWidth="1"/>
    <col min="13" max="13" width="33" customWidth="1"/>
    <col min="14" max="14" width="26.3727272727273" style="36" customWidth="1"/>
    <col min="15" max="15" width="12.3727272727273" customWidth="1"/>
    <col min="16" max="16" width="21.8727272727273" customWidth="1"/>
  </cols>
  <sheetData>
    <row r="1" s="35" customFormat="1" ht="27" customHeight="1" spans="1:16">
      <c r="A1" s="5" t="s">
        <v>134</v>
      </c>
      <c r="B1" s="5" t="s">
        <v>135</v>
      </c>
      <c r="C1" s="5" t="s">
        <v>136</v>
      </c>
      <c r="D1" s="5" t="s">
        <v>617</v>
      </c>
      <c r="E1" s="5" t="s">
        <v>137</v>
      </c>
      <c r="F1" s="5" t="s">
        <v>138</v>
      </c>
      <c r="G1" s="5" t="s">
        <v>618</v>
      </c>
      <c r="H1" s="5" t="s">
        <v>619</v>
      </c>
      <c r="I1" s="5" t="s">
        <v>141</v>
      </c>
      <c r="J1" s="5" t="s">
        <v>18</v>
      </c>
      <c r="K1" s="5" t="s">
        <v>142</v>
      </c>
      <c r="L1" s="5" t="s">
        <v>143</v>
      </c>
      <c r="M1" s="5" t="s">
        <v>144</v>
      </c>
      <c r="N1" s="5" t="s">
        <v>145</v>
      </c>
      <c r="O1" s="5" t="s">
        <v>146</v>
      </c>
      <c r="P1" s="5" t="s">
        <v>147</v>
      </c>
    </row>
    <row r="2" spans="1:16">
      <c r="A2" s="10">
        <v>1</v>
      </c>
      <c r="B2" t="s">
        <v>620</v>
      </c>
      <c r="C2" t="s">
        <v>621</v>
      </c>
      <c r="E2" t="s">
        <v>622</v>
      </c>
      <c r="F2" t="s">
        <v>190</v>
      </c>
      <c r="G2" s="36">
        <v>312</v>
      </c>
      <c r="H2" s="36">
        <v>9.36</v>
      </c>
      <c r="I2" s="36">
        <v>302.64</v>
      </c>
      <c r="J2" s="10">
        <v>1</v>
      </c>
      <c r="K2" s="10" t="s">
        <v>38</v>
      </c>
      <c r="M2" t="s">
        <v>623</v>
      </c>
      <c r="N2" s="36" t="s">
        <v>624</v>
      </c>
      <c r="P2" t="s">
        <v>625</v>
      </c>
    </row>
    <row r="3" spans="1:16">
      <c r="A3" s="10">
        <v>2</v>
      </c>
      <c r="B3" t="s">
        <v>620</v>
      </c>
      <c r="C3" t="s">
        <v>626</v>
      </c>
      <c r="E3" t="s">
        <v>207</v>
      </c>
      <c r="F3" t="s">
        <v>153</v>
      </c>
      <c r="G3" s="36">
        <v>4117.08</v>
      </c>
      <c r="H3" s="36">
        <v>2453.04</v>
      </c>
      <c r="I3" s="36">
        <v>1664.04</v>
      </c>
      <c r="J3" s="10">
        <v>1</v>
      </c>
      <c r="K3" s="10" t="s">
        <v>38</v>
      </c>
      <c r="M3" t="s">
        <v>627</v>
      </c>
      <c r="N3" s="36" t="s">
        <v>192</v>
      </c>
      <c r="P3" t="s">
        <v>628</v>
      </c>
    </row>
    <row r="4" spans="1:16">
      <c r="A4" s="10">
        <v>3</v>
      </c>
      <c r="B4" t="s">
        <v>629</v>
      </c>
      <c r="C4" t="s">
        <v>630</v>
      </c>
      <c r="E4" t="s">
        <v>218</v>
      </c>
      <c r="F4" t="s">
        <v>190</v>
      </c>
      <c r="G4" s="36">
        <v>257.5</v>
      </c>
      <c r="H4" s="36">
        <v>136.05</v>
      </c>
      <c r="I4" s="36">
        <v>121.45</v>
      </c>
      <c r="J4" s="10">
        <v>1</v>
      </c>
      <c r="K4" s="10" t="s">
        <v>38</v>
      </c>
      <c r="M4" t="s">
        <v>218</v>
      </c>
      <c r="P4" t="s">
        <v>631</v>
      </c>
    </row>
    <row r="5" spans="1:16">
      <c r="A5" s="10">
        <v>4</v>
      </c>
      <c r="B5" t="s">
        <v>629</v>
      </c>
      <c r="C5" t="s">
        <v>632</v>
      </c>
      <c r="E5" t="s">
        <v>207</v>
      </c>
      <c r="F5" t="s">
        <v>153</v>
      </c>
      <c r="G5" s="36">
        <v>4679.11</v>
      </c>
      <c r="H5" s="36">
        <v>2472.71</v>
      </c>
      <c r="I5" s="36">
        <v>2206.4</v>
      </c>
      <c r="J5" s="10">
        <v>1</v>
      </c>
      <c r="K5" s="10" t="s">
        <v>38</v>
      </c>
      <c r="M5" t="s">
        <v>627</v>
      </c>
      <c r="N5" s="36" t="s">
        <v>192</v>
      </c>
      <c r="P5" t="s">
        <v>633</v>
      </c>
    </row>
    <row r="6" spans="1:16">
      <c r="A6" s="10">
        <v>5</v>
      </c>
      <c r="B6" t="s">
        <v>629</v>
      </c>
      <c r="C6" t="s">
        <v>634</v>
      </c>
      <c r="E6" t="s">
        <v>218</v>
      </c>
      <c r="F6" t="s">
        <v>190</v>
      </c>
      <c r="G6" s="36">
        <v>204</v>
      </c>
      <c r="H6" s="36">
        <v>107.75</v>
      </c>
      <c r="I6" s="36">
        <v>96.25</v>
      </c>
      <c r="J6" s="10">
        <v>1</v>
      </c>
      <c r="K6" s="10" t="s">
        <v>38</v>
      </c>
      <c r="M6" t="s">
        <v>218</v>
      </c>
      <c r="P6" t="s">
        <v>635</v>
      </c>
    </row>
    <row r="7" spans="1:16">
      <c r="A7" s="10">
        <v>6</v>
      </c>
      <c r="B7" t="s">
        <v>629</v>
      </c>
      <c r="C7" t="s">
        <v>636</v>
      </c>
      <c r="E7" t="s">
        <v>218</v>
      </c>
      <c r="F7" t="s">
        <v>190</v>
      </c>
      <c r="G7" s="36">
        <v>103</v>
      </c>
      <c r="H7" s="36">
        <v>54.35</v>
      </c>
      <c r="I7" s="36">
        <v>48.65</v>
      </c>
      <c r="J7" s="10">
        <v>1</v>
      </c>
      <c r="K7" s="10" t="s">
        <v>38</v>
      </c>
      <c r="M7" t="s">
        <v>218</v>
      </c>
      <c r="P7" t="s">
        <v>637</v>
      </c>
    </row>
    <row r="8" spans="1:16">
      <c r="A8" s="10">
        <v>7</v>
      </c>
      <c r="B8" t="s">
        <v>629</v>
      </c>
      <c r="C8" t="s">
        <v>638</v>
      </c>
      <c r="E8" t="s">
        <v>218</v>
      </c>
      <c r="F8" t="s">
        <v>190</v>
      </c>
      <c r="G8" s="36">
        <v>322.69</v>
      </c>
      <c r="H8" s="36">
        <v>170.44</v>
      </c>
      <c r="I8" s="36">
        <v>152.25</v>
      </c>
      <c r="J8" s="10">
        <v>1</v>
      </c>
      <c r="K8" s="10" t="s">
        <v>38</v>
      </c>
      <c r="M8" t="s">
        <v>218</v>
      </c>
      <c r="P8" t="s">
        <v>639</v>
      </c>
    </row>
    <row r="9" spans="1:16">
      <c r="A9" s="10">
        <v>8</v>
      </c>
      <c r="B9" t="s">
        <v>640</v>
      </c>
      <c r="C9" t="s">
        <v>641</v>
      </c>
      <c r="E9" t="s">
        <v>642</v>
      </c>
      <c r="F9" t="s">
        <v>190</v>
      </c>
      <c r="G9" s="36">
        <v>195</v>
      </c>
      <c r="H9" s="36">
        <v>5.85</v>
      </c>
      <c r="I9" s="36">
        <v>189.15</v>
      </c>
      <c r="J9" s="10">
        <v>1</v>
      </c>
      <c r="K9" s="10" t="s">
        <v>38</v>
      </c>
      <c r="M9" t="s">
        <v>643</v>
      </c>
      <c r="N9" s="36" t="s">
        <v>644</v>
      </c>
      <c r="P9" t="s">
        <v>645</v>
      </c>
    </row>
    <row r="10" spans="1:16">
      <c r="A10" s="10">
        <v>9</v>
      </c>
      <c r="B10" t="s">
        <v>640</v>
      </c>
      <c r="C10" t="s">
        <v>646</v>
      </c>
      <c r="E10" t="s">
        <v>248</v>
      </c>
      <c r="F10" t="s">
        <v>190</v>
      </c>
      <c r="G10" s="36">
        <v>1287.69</v>
      </c>
      <c r="H10" s="36">
        <v>38.63</v>
      </c>
      <c r="I10" s="36">
        <v>1249.06</v>
      </c>
      <c r="J10" s="10">
        <v>1</v>
      </c>
      <c r="K10" s="10" t="s">
        <v>38</v>
      </c>
      <c r="M10" t="s">
        <v>647</v>
      </c>
      <c r="N10" s="36" t="s">
        <v>648</v>
      </c>
      <c r="P10" t="s">
        <v>649</v>
      </c>
    </row>
    <row r="11" spans="1:16">
      <c r="A11" s="10">
        <v>10</v>
      </c>
      <c r="B11" t="s">
        <v>640</v>
      </c>
      <c r="C11" t="s">
        <v>650</v>
      </c>
      <c r="E11" t="s">
        <v>248</v>
      </c>
      <c r="F11" t="s">
        <v>190</v>
      </c>
      <c r="G11" s="36">
        <v>288</v>
      </c>
      <c r="H11" s="36">
        <v>8.64</v>
      </c>
      <c r="I11" s="36">
        <v>279.36</v>
      </c>
      <c r="J11" s="10">
        <v>1</v>
      </c>
      <c r="K11" s="10" t="s">
        <v>38</v>
      </c>
      <c r="M11" t="s">
        <v>651</v>
      </c>
      <c r="N11" s="36" t="s">
        <v>652</v>
      </c>
      <c r="P11" t="s">
        <v>653</v>
      </c>
    </row>
    <row r="12" spans="1:16">
      <c r="A12" s="10">
        <v>11</v>
      </c>
      <c r="B12" t="s">
        <v>640</v>
      </c>
      <c r="C12" t="s">
        <v>654</v>
      </c>
      <c r="E12" t="s">
        <v>207</v>
      </c>
      <c r="F12" t="s">
        <v>153</v>
      </c>
      <c r="G12" s="36">
        <v>4117.08</v>
      </c>
      <c r="H12" s="36">
        <v>2009.32</v>
      </c>
      <c r="I12" s="36">
        <v>2107.76</v>
      </c>
      <c r="J12" s="10">
        <v>1</v>
      </c>
      <c r="K12" s="10" t="s">
        <v>38</v>
      </c>
      <c r="M12" t="s">
        <v>627</v>
      </c>
      <c r="N12" s="36" t="s">
        <v>192</v>
      </c>
      <c r="P12" t="s">
        <v>655</v>
      </c>
    </row>
    <row r="13" spans="1:16">
      <c r="A13" s="10">
        <v>12</v>
      </c>
      <c r="B13" t="s">
        <v>656</v>
      </c>
      <c r="C13" t="s">
        <v>657</v>
      </c>
      <c r="E13" t="s">
        <v>658</v>
      </c>
      <c r="F13" t="s">
        <v>190</v>
      </c>
      <c r="G13" s="36">
        <v>4841</v>
      </c>
      <c r="H13" s="36">
        <v>145.23</v>
      </c>
      <c r="I13" s="36">
        <v>4695.77</v>
      </c>
      <c r="J13" s="10">
        <v>1</v>
      </c>
      <c r="K13" s="10" t="s">
        <v>38</v>
      </c>
      <c r="M13" t="s">
        <v>659</v>
      </c>
      <c r="N13" s="36" t="s">
        <v>198</v>
      </c>
      <c r="P13" t="s">
        <v>660</v>
      </c>
    </row>
    <row r="14" spans="1:16">
      <c r="A14" s="10">
        <v>13</v>
      </c>
      <c r="B14" t="s">
        <v>661</v>
      </c>
      <c r="C14" t="s">
        <v>662</v>
      </c>
      <c r="E14" t="s">
        <v>207</v>
      </c>
      <c r="F14" t="s">
        <v>190</v>
      </c>
      <c r="G14" s="36">
        <v>6908.36</v>
      </c>
      <c r="H14" s="36">
        <v>207.25</v>
      </c>
      <c r="I14" s="36">
        <v>6701.11</v>
      </c>
      <c r="J14" s="10">
        <v>1</v>
      </c>
      <c r="K14" s="10" t="s">
        <v>38</v>
      </c>
      <c r="M14" t="s">
        <v>663</v>
      </c>
      <c r="N14" s="36" t="s">
        <v>664</v>
      </c>
      <c r="P14" t="s">
        <v>665</v>
      </c>
    </row>
    <row r="15" spans="1:16">
      <c r="A15" s="10">
        <v>14</v>
      </c>
      <c r="B15" t="s">
        <v>666</v>
      </c>
      <c r="C15" t="s">
        <v>667</v>
      </c>
      <c r="E15" t="s">
        <v>668</v>
      </c>
      <c r="F15" t="s">
        <v>79</v>
      </c>
      <c r="G15" s="36">
        <v>44160.91</v>
      </c>
      <c r="H15" s="36">
        <v>41294.58</v>
      </c>
      <c r="I15" s="36">
        <v>2866.33</v>
      </c>
      <c r="J15" s="10">
        <v>1</v>
      </c>
      <c r="K15" s="10" t="s">
        <v>38</v>
      </c>
      <c r="M15" t="s">
        <v>669</v>
      </c>
      <c r="P15" t="s">
        <v>670</v>
      </c>
    </row>
    <row r="16" spans="1:16">
      <c r="A16" s="10">
        <v>15</v>
      </c>
      <c r="B16" t="s">
        <v>671</v>
      </c>
      <c r="C16" t="s">
        <v>672</v>
      </c>
      <c r="E16" t="s">
        <v>520</v>
      </c>
      <c r="F16" t="s">
        <v>673</v>
      </c>
      <c r="G16" s="36">
        <v>4035.01</v>
      </c>
      <c r="H16" s="36">
        <v>121.05</v>
      </c>
      <c r="I16" s="36">
        <v>3913.96</v>
      </c>
      <c r="J16" s="10">
        <v>1</v>
      </c>
      <c r="K16" s="10" t="s">
        <v>38</v>
      </c>
      <c r="M16" t="s">
        <v>521</v>
      </c>
      <c r="P16" t="s">
        <v>674</v>
      </c>
    </row>
    <row r="17" spans="1:16">
      <c r="A17" s="10">
        <v>16</v>
      </c>
      <c r="B17" t="s">
        <v>671</v>
      </c>
      <c r="C17" t="s">
        <v>675</v>
      </c>
      <c r="E17" t="s">
        <v>520</v>
      </c>
      <c r="F17" t="s">
        <v>673</v>
      </c>
      <c r="G17" s="36">
        <v>4035.02</v>
      </c>
      <c r="H17" s="36">
        <v>121.05</v>
      </c>
      <c r="I17" s="36">
        <v>3913.97</v>
      </c>
      <c r="J17" s="10">
        <v>1</v>
      </c>
      <c r="K17" s="10" t="s">
        <v>38</v>
      </c>
      <c r="M17" t="s">
        <v>521</v>
      </c>
      <c r="P17" t="s">
        <v>674</v>
      </c>
    </row>
    <row r="18" spans="1:16">
      <c r="A18" s="10">
        <v>17</v>
      </c>
      <c r="B18" t="s">
        <v>676</v>
      </c>
      <c r="C18" t="s">
        <v>677</v>
      </c>
      <c r="E18" t="s">
        <v>344</v>
      </c>
      <c r="F18" t="s">
        <v>190</v>
      </c>
      <c r="G18" s="36">
        <v>5128.14</v>
      </c>
      <c r="H18" s="36">
        <v>153.84</v>
      </c>
      <c r="I18" s="36">
        <v>4974.3</v>
      </c>
      <c r="J18" s="10">
        <v>1</v>
      </c>
      <c r="K18" s="10" t="s">
        <v>38</v>
      </c>
      <c r="M18" t="s">
        <v>678</v>
      </c>
      <c r="N18" s="36" t="s">
        <v>679</v>
      </c>
      <c r="P18" s="113" t="s">
        <v>680</v>
      </c>
    </row>
    <row r="19" spans="1:16">
      <c r="A19" s="10">
        <v>18</v>
      </c>
      <c r="B19" t="s">
        <v>676</v>
      </c>
      <c r="C19" t="s">
        <v>681</v>
      </c>
      <c r="E19" t="s">
        <v>520</v>
      </c>
      <c r="F19" t="s">
        <v>673</v>
      </c>
      <c r="G19" s="36">
        <v>3880.96</v>
      </c>
      <c r="H19" s="36">
        <v>116.43</v>
      </c>
      <c r="I19" s="36">
        <v>3764.53</v>
      </c>
      <c r="J19" s="10">
        <v>1</v>
      </c>
      <c r="K19" s="10" t="s">
        <v>38</v>
      </c>
      <c r="M19" t="s">
        <v>521</v>
      </c>
      <c r="P19" s="113" t="s">
        <v>682</v>
      </c>
    </row>
    <row r="20" spans="1:16">
      <c r="A20" s="10">
        <v>19</v>
      </c>
      <c r="B20" t="s">
        <v>676</v>
      </c>
      <c r="C20" t="s">
        <v>683</v>
      </c>
      <c r="E20" t="s">
        <v>344</v>
      </c>
      <c r="F20" t="s">
        <v>190</v>
      </c>
      <c r="G20" s="36">
        <v>7595.51</v>
      </c>
      <c r="H20" s="36">
        <v>227.87</v>
      </c>
      <c r="I20" s="36">
        <v>7367.64</v>
      </c>
      <c r="J20" s="10">
        <v>1</v>
      </c>
      <c r="K20" s="10" t="s">
        <v>38</v>
      </c>
      <c r="M20" t="s">
        <v>345</v>
      </c>
      <c r="P20" s="113" t="s">
        <v>684</v>
      </c>
    </row>
    <row r="21" spans="1:16">
      <c r="A21" s="10">
        <v>20</v>
      </c>
      <c r="B21" t="s">
        <v>676</v>
      </c>
      <c r="C21" t="s">
        <v>685</v>
      </c>
      <c r="E21" t="s">
        <v>344</v>
      </c>
      <c r="F21" t="s">
        <v>190</v>
      </c>
      <c r="G21" s="36">
        <v>6904.48</v>
      </c>
      <c r="H21" s="36">
        <v>207.13</v>
      </c>
      <c r="I21" s="36">
        <v>6697.35</v>
      </c>
      <c r="J21" s="10">
        <v>1</v>
      </c>
      <c r="K21" s="10" t="s">
        <v>38</v>
      </c>
      <c r="M21" t="s">
        <v>345</v>
      </c>
      <c r="P21" s="113" t="s">
        <v>686</v>
      </c>
    </row>
    <row r="22" spans="1:16">
      <c r="A22" s="10">
        <v>21</v>
      </c>
      <c r="B22" t="s">
        <v>676</v>
      </c>
      <c r="C22" t="s">
        <v>687</v>
      </c>
      <c r="E22" t="s">
        <v>218</v>
      </c>
      <c r="F22" t="s">
        <v>190</v>
      </c>
      <c r="G22" s="36">
        <v>6035.51</v>
      </c>
      <c r="H22" s="36">
        <v>181.07</v>
      </c>
      <c r="I22" s="36">
        <v>5854.44</v>
      </c>
      <c r="J22" s="10">
        <v>1</v>
      </c>
      <c r="K22" s="10" t="s">
        <v>38</v>
      </c>
      <c r="M22" t="s">
        <v>218</v>
      </c>
      <c r="N22" s="36" t="s">
        <v>688</v>
      </c>
      <c r="P22" s="113" t="s">
        <v>689</v>
      </c>
    </row>
    <row r="23" spans="1:16">
      <c r="A23" s="10">
        <v>22</v>
      </c>
      <c r="B23" t="s">
        <v>676</v>
      </c>
      <c r="C23" t="s">
        <v>690</v>
      </c>
      <c r="E23" t="s">
        <v>218</v>
      </c>
      <c r="F23" t="s">
        <v>190</v>
      </c>
      <c r="G23" s="36">
        <v>6448.9</v>
      </c>
      <c r="H23" s="36">
        <v>193.47</v>
      </c>
      <c r="I23" s="36">
        <v>6255.43</v>
      </c>
      <c r="J23" s="10">
        <v>1</v>
      </c>
      <c r="K23" s="10" t="s">
        <v>38</v>
      </c>
      <c r="M23" t="s">
        <v>218</v>
      </c>
      <c r="N23" s="36" t="s">
        <v>688</v>
      </c>
      <c r="P23" s="113" t="s">
        <v>691</v>
      </c>
    </row>
    <row r="24" spans="1:16">
      <c r="A24" s="10">
        <v>23</v>
      </c>
      <c r="B24" t="s">
        <v>676</v>
      </c>
      <c r="C24" t="s">
        <v>692</v>
      </c>
      <c r="E24" t="s">
        <v>520</v>
      </c>
      <c r="F24" t="s">
        <v>673</v>
      </c>
      <c r="G24" s="36">
        <v>3703.57</v>
      </c>
      <c r="H24" s="36">
        <v>111.11</v>
      </c>
      <c r="I24" s="36">
        <v>3592.46</v>
      </c>
      <c r="J24" s="10">
        <v>1</v>
      </c>
      <c r="K24" s="10" t="s">
        <v>38</v>
      </c>
      <c r="M24" t="s">
        <v>521</v>
      </c>
      <c r="P24" s="113" t="s">
        <v>693</v>
      </c>
    </row>
    <row r="25" spans="1:16">
      <c r="A25" s="10">
        <v>24</v>
      </c>
      <c r="B25" t="s">
        <v>676</v>
      </c>
      <c r="C25" t="s">
        <v>694</v>
      </c>
      <c r="E25" t="s">
        <v>344</v>
      </c>
      <c r="F25" t="s">
        <v>190</v>
      </c>
      <c r="G25" s="36">
        <v>5475.61</v>
      </c>
      <c r="H25" s="36">
        <v>164.27</v>
      </c>
      <c r="I25" s="36">
        <v>5311.34</v>
      </c>
      <c r="J25" s="10">
        <v>1</v>
      </c>
      <c r="K25" s="10" t="s">
        <v>38</v>
      </c>
      <c r="M25" t="s">
        <v>345</v>
      </c>
      <c r="P25" s="113" t="s">
        <v>695</v>
      </c>
    </row>
    <row r="26" spans="1:16">
      <c r="A26" s="10">
        <v>25</v>
      </c>
      <c r="B26" t="s">
        <v>676</v>
      </c>
      <c r="C26" t="s">
        <v>696</v>
      </c>
      <c r="E26" t="s">
        <v>697</v>
      </c>
      <c r="F26" t="s">
        <v>190</v>
      </c>
      <c r="G26" s="36">
        <v>7602.32</v>
      </c>
      <c r="H26" s="36">
        <v>228.07</v>
      </c>
      <c r="I26" s="36">
        <v>7374.25</v>
      </c>
      <c r="J26" s="10">
        <v>1</v>
      </c>
      <c r="K26" s="10" t="s">
        <v>38</v>
      </c>
      <c r="M26" t="s">
        <v>697</v>
      </c>
      <c r="N26" s="36" t="s">
        <v>688</v>
      </c>
      <c r="P26" s="113" t="s">
        <v>698</v>
      </c>
    </row>
    <row r="27" spans="1:16">
      <c r="A27" s="10">
        <v>26</v>
      </c>
      <c r="B27" t="s">
        <v>676</v>
      </c>
      <c r="C27" t="s">
        <v>699</v>
      </c>
      <c r="E27" t="s">
        <v>520</v>
      </c>
      <c r="F27" t="s">
        <v>673</v>
      </c>
      <c r="G27" s="36">
        <v>3739.68</v>
      </c>
      <c r="H27" s="36">
        <v>162.66</v>
      </c>
      <c r="I27" s="36">
        <v>3577.02</v>
      </c>
      <c r="J27" s="10">
        <v>1</v>
      </c>
      <c r="K27" s="10" t="s">
        <v>38</v>
      </c>
      <c r="M27" t="s">
        <v>521</v>
      </c>
      <c r="P27" s="113" t="s">
        <v>700</v>
      </c>
    </row>
    <row r="28" spans="1:16">
      <c r="A28" s="10">
        <v>27</v>
      </c>
      <c r="B28" t="s">
        <v>701</v>
      </c>
      <c r="C28" t="s">
        <v>702</v>
      </c>
      <c r="E28" t="s">
        <v>369</v>
      </c>
      <c r="F28" t="s">
        <v>369</v>
      </c>
      <c r="G28" s="36">
        <v>3629.89</v>
      </c>
      <c r="H28" s="36">
        <v>255.61</v>
      </c>
      <c r="I28" s="36">
        <v>3374.28</v>
      </c>
      <c r="J28" s="10">
        <v>1</v>
      </c>
      <c r="K28" s="10" t="s">
        <v>58</v>
      </c>
      <c r="M28" t="s">
        <v>442</v>
      </c>
      <c r="P28" s="113" t="s">
        <v>703</v>
      </c>
    </row>
    <row r="29" spans="1:16">
      <c r="A29" s="10">
        <v>28</v>
      </c>
      <c r="B29" t="s">
        <v>704</v>
      </c>
      <c r="C29" t="s">
        <v>705</v>
      </c>
      <c r="E29" t="s">
        <v>369</v>
      </c>
      <c r="F29" t="s">
        <v>369</v>
      </c>
      <c r="G29" s="36">
        <v>2668.72</v>
      </c>
      <c r="H29" s="36">
        <v>619.38</v>
      </c>
      <c r="I29" s="36">
        <v>2049.34</v>
      </c>
      <c r="J29" s="10">
        <v>1</v>
      </c>
      <c r="K29" s="10" t="s">
        <v>58</v>
      </c>
      <c r="M29" t="s">
        <v>442</v>
      </c>
      <c r="P29" t="s">
        <v>706</v>
      </c>
    </row>
    <row r="30" spans="1:16">
      <c r="A30" s="10">
        <v>29</v>
      </c>
      <c r="B30" t="s">
        <v>704</v>
      </c>
      <c r="C30" t="s">
        <v>707</v>
      </c>
      <c r="E30" t="s">
        <v>369</v>
      </c>
      <c r="F30" t="s">
        <v>369</v>
      </c>
      <c r="G30" s="36">
        <v>2672.59</v>
      </c>
      <c r="H30" s="36">
        <v>764.01</v>
      </c>
      <c r="I30" s="36">
        <v>1908.58</v>
      </c>
      <c r="J30" s="10">
        <v>1</v>
      </c>
      <c r="K30" s="10" t="s">
        <v>58</v>
      </c>
      <c r="M30" t="s">
        <v>442</v>
      </c>
      <c r="P30" t="s">
        <v>708</v>
      </c>
    </row>
    <row r="31" spans="1:16">
      <c r="A31" s="10">
        <v>30</v>
      </c>
      <c r="B31" t="s">
        <v>704</v>
      </c>
      <c r="C31" t="s">
        <v>709</v>
      </c>
      <c r="E31" t="s">
        <v>369</v>
      </c>
      <c r="F31" t="s">
        <v>369</v>
      </c>
      <c r="G31" s="36">
        <v>2672.59</v>
      </c>
      <c r="H31" s="36">
        <v>800.28</v>
      </c>
      <c r="I31" s="36">
        <v>1872.31</v>
      </c>
      <c r="J31" s="10">
        <v>1</v>
      </c>
      <c r="K31" s="10" t="s">
        <v>58</v>
      </c>
      <c r="M31" t="s">
        <v>442</v>
      </c>
      <c r="P31" t="s">
        <v>710</v>
      </c>
    </row>
    <row r="32" spans="1:16">
      <c r="A32" s="10">
        <v>31</v>
      </c>
      <c r="B32" t="s">
        <v>704</v>
      </c>
      <c r="C32" t="s">
        <v>711</v>
      </c>
      <c r="E32" t="s">
        <v>369</v>
      </c>
      <c r="F32" t="s">
        <v>369</v>
      </c>
      <c r="G32" s="36">
        <v>3657.76</v>
      </c>
      <c r="H32" s="36">
        <v>1440.16</v>
      </c>
      <c r="I32" s="36">
        <v>2217.6</v>
      </c>
      <c r="J32" s="10">
        <v>1</v>
      </c>
      <c r="K32" s="10" t="s">
        <v>58</v>
      </c>
      <c r="M32" t="s">
        <v>442</v>
      </c>
      <c r="P32" t="s">
        <v>712</v>
      </c>
    </row>
    <row r="33" spans="1:16">
      <c r="A33" s="10">
        <v>32</v>
      </c>
      <c r="B33" t="s">
        <v>704</v>
      </c>
      <c r="C33" t="s">
        <v>713</v>
      </c>
      <c r="E33" t="s">
        <v>369</v>
      </c>
      <c r="F33" t="s">
        <v>369</v>
      </c>
      <c r="G33" s="36">
        <v>2662.78</v>
      </c>
      <c r="H33" s="36">
        <v>1335.5</v>
      </c>
      <c r="I33" s="36">
        <v>1327.28</v>
      </c>
      <c r="J33" s="10">
        <v>1</v>
      </c>
      <c r="K33" s="10" t="s">
        <v>58</v>
      </c>
      <c r="M33" t="s">
        <v>442</v>
      </c>
      <c r="P33" t="s">
        <v>714</v>
      </c>
    </row>
    <row r="34" spans="1:16">
      <c r="A34" s="10">
        <v>33</v>
      </c>
      <c r="B34" t="s">
        <v>715</v>
      </c>
      <c r="C34" t="s">
        <v>716</v>
      </c>
      <c r="E34" t="s">
        <v>207</v>
      </c>
      <c r="F34" t="s">
        <v>190</v>
      </c>
      <c r="G34" s="36">
        <v>2454.18</v>
      </c>
      <c r="H34" s="36">
        <v>73.63</v>
      </c>
      <c r="I34" s="36">
        <v>2380.55</v>
      </c>
      <c r="J34" s="10">
        <v>1</v>
      </c>
      <c r="K34" s="10" t="s">
        <v>38</v>
      </c>
      <c r="M34" t="s">
        <v>717</v>
      </c>
      <c r="N34" s="36" t="s">
        <v>679</v>
      </c>
      <c r="P34" t="s">
        <v>718</v>
      </c>
    </row>
    <row r="35" spans="1:16">
      <c r="A35" s="10">
        <v>34</v>
      </c>
      <c r="B35" t="s">
        <v>715</v>
      </c>
      <c r="C35" t="s">
        <v>719</v>
      </c>
      <c r="E35" t="s">
        <v>207</v>
      </c>
      <c r="F35" t="s">
        <v>190</v>
      </c>
      <c r="G35" s="36">
        <v>1885</v>
      </c>
      <c r="H35" s="36">
        <v>56.55</v>
      </c>
      <c r="I35" s="36">
        <v>1828.45</v>
      </c>
      <c r="J35" s="10">
        <v>1</v>
      </c>
      <c r="K35" s="10" t="s">
        <v>38</v>
      </c>
      <c r="M35" t="s">
        <v>663</v>
      </c>
      <c r="N35" s="36" t="s">
        <v>664</v>
      </c>
      <c r="P35" t="s">
        <v>720</v>
      </c>
    </row>
    <row r="36" spans="1:16">
      <c r="A36" s="10">
        <v>35</v>
      </c>
      <c r="B36" t="s">
        <v>715</v>
      </c>
      <c r="C36" t="s">
        <v>721</v>
      </c>
      <c r="E36" t="s">
        <v>207</v>
      </c>
      <c r="F36" t="s">
        <v>190</v>
      </c>
      <c r="G36" s="36">
        <v>1885</v>
      </c>
      <c r="H36" s="36">
        <v>56.55</v>
      </c>
      <c r="I36" s="36">
        <v>1828.45</v>
      </c>
      <c r="J36" s="10">
        <v>1</v>
      </c>
      <c r="K36" s="10" t="s">
        <v>38</v>
      </c>
      <c r="M36" t="s">
        <v>663</v>
      </c>
      <c r="N36" s="36" t="s">
        <v>664</v>
      </c>
      <c r="P36" t="s">
        <v>722</v>
      </c>
    </row>
    <row r="37" spans="1:16">
      <c r="A37" s="10">
        <v>36</v>
      </c>
      <c r="B37" t="s">
        <v>715</v>
      </c>
      <c r="C37" t="s">
        <v>723</v>
      </c>
      <c r="E37" t="s">
        <v>207</v>
      </c>
      <c r="F37" t="s">
        <v>190</v>
      </c>
      <c r="G37" s="36">
        <v>2454.18</v>
      </c>
      <c r="H37" s="36">
        <v>73.63</v>
      </c>
      <c r="I37" s="36">
        <v>2380.55</v>
      </c>
      <c r="J37" s="10">
        <v>1</v>
      </c>
      <c r="K37" s="10" t="s">
        <v>38</v>
      </c>
      <c r="M37" t="s">
        <v>717</v>
      </c>
      <c r="N37" s="36" t="s">
        <v>679</v>
      </c>
      <c r="P37" t="s">
        <v>724</v>
      </c>
    </row>
    <row r="38" spans="1:16">
      <c r="A38" s="10">
        <v>37</v>
      </c>
      <c r="B38" t="s">
        <v>715</v>
      </c>
      <c r="C38" t="s">
        <v>725</v>
      </c>
      <c r="E38" t="s">
        <v>207</v>
      </c>
      <c r="F38" t="s">
        <v>190</v>
      </c>
      <c r="G38" s="36">
        <v>2663.57</v>
      </c>
      <c r="H38" s="36">
        <v>79.91</v>
      </c>
      <c r="I38" s="36">
        <v>2583.66</v>
      </c>
      <c r="J38" s="10">
        <v>1</v>
      </c>
      <c r="K38" s="10" t="s">
        <v>38</v>
      </c>
      <c r="M38" t="s">
        <v>726</v>
      </c>
      <c r="N38" s="36" t="s">
        <v>664</v>
      </c>
      <c r="P38" t="s">
        <v>727</v>
      </c>
    </row>
    <row r="39" spans="1:16">
      <c r="A39" s="10">
        <v>38</v>
      </c>
      <c r="B39" t="s">
        <v>715</v>
      </c>
      <c r="C39" t="s">
        <v>728</v>
      </c>
      <c r="E39" t="s">
        <v>622</v>
      </c>
      <c r="F39" t="s">
        <v>190</v>
      </c>
      <c r="G39" s="36">
        <v>2547.62</v>
      </c>
      <c r="H39" s="36">
        <v>76.43</v>
      </c>
      <c r="I39" s="36">
        <v>2471.19</v>
      </c>
      <c r="J39" s="10">
        <v>1</v>
      </c>
      <c r="K39" s="10" t="s">
        <v>38</v>
      </c>
      <c r="M39" t="s">
        <v>729</v>
      </c>
      <c r="N39" s="36" t="s">
        <v>730</v>
      </c>
      <c r="P39" t="s">
        <v>731</v>
      </c>
    </row>
    <row r="40" spans="1:16">
      <c r="A40" s="10">
        <v>39</v>
      </c>
      <c r="B40" t="s">
        <v>715</v>
      </c>
      <c r="C40" t="s">
        <v>732</v>
      </c>
      <c r="E40" t="s">
        <v>733</v>
      </c>
      <c r="F40" t="s">
        <v>153</v>
      </c>
      <c r="G40" s="36">
        <v>1538.58</v>
      </c>
      <c r="H40" s="36">
        <v>46.16</v>
      </c>
      <c r="I40" s="36">
        <v>1492.42</v>
      </c>
      <c r="J40" s="10">
        <v>1</v>
      </c>
      <c r="K40" s="10" t="s">
        <v>38</v>
      </c>
      <c r="M40" t="s">
        <v>734</v>
      </c>
      <c r="N40" s="36" t="s">
        <v>735</v>
      </c>
      <c r="P40" t="s">
        <v>736</v>
      </c>
    </row>
    <row r="41" spans="1:16">
      <c r="A41" s="10">
        <v>40</v>
      </c>
      <c r="B41" t="s">
        <v>715</v>
      </c>
      <c r="C41" t="s">
        <v>737</v>
      </c>
      <c r="E41" t="s">
        <v>207</v>
      </c>
      <c r="F41" t="s">
        <v>190</v>
      </c>
      <c r="G41" s="36">
        <v>6908.36</v>
      </c>
      <c r="H41" s="36">
        <v>207.25</v>
      </c>
      <c r="I41" s="36">
        <v>6701.11</v>
      </c>
      <c r="J41" s="10">
        <v>1</v>
      </c>
      <c r="K41" s="10" t="s">
        <v>38</v>
      </c>
      <c r="M41" t="s">
        <v>663</v>
      </c>
      <c r="N41" s="36" t="s">
        <v>664</v>
      </c>
      <c r="P41" t="s">
        <v>738</v>
      </c>
    </row>
    <row r="42" spans="1:16">
      <c r="A42" s="10">
        <v>41</v>
      </c>
      <c r="B42" t="s">
        <v>715</v>
      </c>
      <c r="C42" t="s">
        <v>739</v>
      </c>
      <c r="E42" t="s">
        <v>658</v>
      </c>
      <c r="F42" t="s">
        <v>190</v>
      </c>
      <c r="G42" s="36">
        <v>257.5</v>
      </c>
      <c r="H42" s="36">
        <v>7.73</v>
      </c>
      <c r="I42" s="36">
        <v>249.77</v>
      </c>
      <c r="J42" s="10">
        <v>1</v>
      </c>
      <c r="K42" s="10" t="s">
        <v>38</v>
      </c>
      <c r="M42" t="s">
        <v>740</v>
      </c>
      <c r="N42" s="36" t="s">
        <v>198</v>
      </c>
      <c r="P42" t="s">
        <v>741</v>
      </c>
    </row>
    <row r="43" spans="1:16">
      <c r="A43" s="10">
        <v>42</v>
      </c>
      <c r="B43" t="s">
        <v>715</v>
      </c>
      <c r="C43" t="s">
        <v>742</v>
      </c>
      <c r="E43" t="s">
        <v>622</v>
      </c>
      <c r="F43" t="s">
        <v>190</v>
      </c>
      <c r="G43" s="36">
        <v>288</v>
      </c>
      <c r="H43" s="36">
        <v>8.64</v>
      </c>
      <c r="I43" s="36">
        <v>279.36</v>
      </c>
      <c r="J43" s="10">
        <v>1</v>
      </c>
      <c r="K43" s="10" t="s">
        <v>38</v>
      </c>
      <c r="M43" t="s">
        <v>743</v>
      </c>
      <c r="N43" s="36" t="s">
        <v>744</v>
      </c>
      <c r="P43" t="s">
        <v>741</v>
      </c>
    </row>
    <row r="44" spans="1:16">
      <c r="A44" s="10">
        <v>43</v>
      </c>
      <c r="B44" t="s">
        <v>715</v>
      </c>
      <c r="C44" t="s">
        <v>745</v>
      </c>
      <c r="E44" t="s">
        <v>207</v>
      </c>
      <c r="F44" t="s">
        <v>190</v>
      </c>
      <c r="G44" s="36">
        <v>1579.29</v>
      </c>
      <c r="H44" s="36">
        <v>47.38</v>
      </c>
      <c r="I44" s="36">
        <v>1531.91</v>
      </c>
      <c r="J44" s="10">
        <v>1</v>
      </c>
      <c r="K44" s="10" t="s">
        <v>38</v>
      </c>
      <c r="M44" t="s">
        <v>746</v>
      </c>
      <c r="N44" s="36" t="s">
        <v>747</v>
      </c>
      <c r="P44" t="s">
        <v>748</v>
      </c>
    </row>
    <row r="45" spans="1:16">
      <c r="A45" s="10">
        <v>44</v>
      </c>
      <c r="B45" t="s">
        <v>715</v>
      </c>
      <c r="C45" t="s">
        <v>749</v>
      </c>
      <c r="E45" t="s">
        <v>207</v>
      </c>
      <c r="F45" t="s">
        <v>190</v>
      </c>
      <c r="G45" s="36">
        <v>206</v>
      </c>
      <c r="H45" s="36">
        <v>6.18</v>
      </c>
      <c r="I45" s="36">
        <v>199.82</v>
      </c>
      <c r="J45" s="10">
        <v>1</v>
      </c>
      <c r="K45" s="10" t="s">
        <v>38</v>
      </c>
      <c r="M45" t="s">
        <v>729</v>
      </c>
      <c r="N45" s="36" t="s">
        <v>750</v>
      </c>
      <c r="P45" t="s">
        <v>751</v>
      </c>
    </row>
    <row r="46" spans="1:16">
      <c r="A46" s="10">
        <v>45</v>
      </c>
      <c r="B46" t="s">
        <v>715</v>
      </c>
      <c r="C46" t="s">
        <v>752</v>
      </c>
      <c r="E46" t="s">
        <v>658</v>
      </c>
      <c r="F46" t="s">
        <v>190</v>
      </c>
      <c r="G46" s="36">
        <v>51.5</v>
      </c>
      <c r="H46" s="36">
        <v>1.55</v>
      </c>
      <c r="I46" s="36">
        <v>49.95</v>
      </c>
      <c r="J46" s="10">
        <v>1</v>
      </c>
      <c r="K46" s="10" t="s">
        <v>38</v>
      </c>
      <c r="M46" t="s">
        <v>753</v>
      </c>
      <c r="N46" s="36" t="s">
        <v>754</v>
      </c>
      <c r="P46" t="s">
        <v>755</v>
      </c>
    </row>
    <row r="47" spans="1:16">
      <c r="A47" s="10">
        <v>46</v>
      </c>
      <c r="B47" t="s">
        <v>715</v>
      </c>
      <c r="C47" t="s">
        <v>756</v>
      </c>
      <c r="E47" t="s">
        <v>207</v>
      </c>
      <c r="F47" t="s">
        <v>673</v>
      </c>
      <c r="G47" s="36">
        <v>103</v>
      </c>
      <c r="H47" s="36">
        <v>3.09</v>
      </c>
      <c r="I47" s="36">
        <v>99.91</v>
      </c>
      <c r="J47" s="10">
        <v>1</v>
      </c>
      <c r="K47" s="10" t="s">
        <v>38</v>
      </c>
      <c r="M47" t="s">
        <v>757</v>
      </c>
      <c r="N47" s="36" t="s">
        <v>664</v>
      </c>
      <c r="P47" t="s">
        <v>758</v>
      </c>
    </row>
    <row r="48" spans="1:16">
      <c r="A48" s="10">
        <v>47</v>
      </c>
      <c r="B48" t="s">
        <v>715</v>
      </c>
      <c r="C48" t="s">
        <v>759</v>
      </c>
      <c r="E48" t="s">
        <v>207</v>
      </c>
      <c r="F48" t="s">
        <v>190</v>
      </c>
      <c r="G48" s="36">
        <v>231.75</v>
      </c>
      <c r="H48" s="36">
        <v>6.95</v>
      </c>
      <c r="I48" s="36">
        <v>224.8</v>
      </c>
      <c r="J48" s="10">
        <v>1</v>
      </c>
      <c r="K48" s="10" t="s">
        <v>38</v>
      </c>
      <c r="M48" t="s">
        <v>760</v>
      </c>
      <c r="N48" s="36" t="s">
        <v>747</v>
      </c>
      <c r="P48" t="s">
        <v>761</v>
      </c>
    </row>
    <row r="49" spans="1:16">
      <c r="A49" s="10">
        <v>48</v>
      </c>
      <c r="B49" t="s">
        <v>715</v>
      </c>
      <c r="C49" t="s">
        <v>762</v>
      </c>
      <c r="E49" t="s">
        <v>273</v>
      </c>
      <c r="F49" t="s">
        <v>190</v>
      </c>
      <c r="G49" s="36">
        <v>864</v>
      </c>
      <c r="H49" s="36">
        <v>25.92</v>
      </c>
      <c r="I49" s="36">
        <v>838.08</v>
      </c>
      <c r="J49" s="10">
        <v>1</v>
      </c>
      <c r="K49" s="10" t="s">
        <v>38</v>
      </c>
      <c r="M49" t="s">
        <v>651</v>
      </c>
      <c r="N49" s="36" t="s">
        <v>198</v>
      </c>
      <c r="P49" t="s">
        <v>763</v>
      </c>
    </row>
    <row r="50" spans="1:16">
      <c r="A50" s="10">
        <v>49</v>
      </c>
      <c r="B50" t="s">
        <v>715</v>
      </c>
      <c r="C50" t="s">
        <v>764</v>
      </c>
      <c r="E50" t="s">
        <v>207</v>
      </c>
      <c r="F50" t="s">
        <v>190</v>
      </c>
      <c r="G50" s="36">
        <v>358.54</v>
      </c>
      <c r="H50" s="36">
        <v>10.76</v>
      </c>
      <c r="I50" s="36">
        <v>347.78</v>
      </c>
      <c r="J50" s="10">
        <v>1</v>
      </c>
      <c r="K50" s="10" t="s">
        <v>38</v>
      </c>
      <c r="M50" t="s">
        <v>729</v>
      </c>
      <c r="N50" s="36" t="s">
        <v>750</v>
      </c>
      <c r="P50" t="s">
        <v>765</v>
      </c>
    </row>
    <row r="51" spans="1:16">
      <c r="A51" s="10">
        <v>50</v>
      </c>
      <c r="B51" t="s">
        <v>715</v>
      </c>
      <c r="C51" t="s">
        <v>766</v>
      </c>
      <c r="E51" t="s">
        <v>207</v>
      </c>
      <c r="F51" t="s">
        <v>190</v>
      </c>
      <c r="G51" s="36">
        <v>358.54</v>
      </c>
      <c r="H51" s="36">
        <v>10.76</v>
      </c>
      <c r="I51" s="36">
        <v>347.78</v>
      </c>
      <c r="J51" s="10">
        <v>1</v>
      </c>
      <c r="K51" s="10" t="s">
        <v>38</v>
      </c>
      <c r="M51" t="s">
        <v>740</v>
      </c>
      <c r="N51" s="36" t="s">
        <v>767</v>
      </c>
      <c r="P51" t="s">
        <v>768</v>
      </c>
    </row>
    <row r="52" spans="1:16">
      <c r="A52" s="10">
        <v>51</v>
      </c>
      <c r="B52" t="s">
        <v>715</v>
      </c>
      <c r="C52" t="s">
        <v>769</v>
      </c>
      <c r="E52" t="s">
        <v>642</v>
      </c>
      <c r="F52" t="s">
        <v>673</v>
      </c>
      <c r="G52" s="36">
        <v>2031.18</v>
      </c>
      <c r="H52" s="36">
        <v>60.94</v>
      </c>
      <c r="I52" s="36">
        <v>1970.24</v>
      </c>
      <c r="J52" s="10">
        <v>1</v>
      </c>
      <c r="K52" s="10" t="s">
        <v>38</v>
      </c>
      <c r="M52" t="s">
        <v>770</v>
      </c>
      <c r="N52" s="36" t="s">
        <v>209</v>
      </c>
      <c r="P52" t="s">
        <v>771</v>
      </c>
    </row>
    <row r="53" spans="1:16">
      <c r="A53" s="10">
        <v>52</v>
      </c>
      <c r="B53" t="s">
        <v>715</v>
      </c>
      <c r="C53" t="s">
        <v>772</v>
      </c>
      <c r="E53" t="s">
        <v>207</v>
      </c>
      <c r="F53" t="s">
        <v>190</v>
      </c>
      <c r="G53" s="36">
        <v>358.54</v>
      </c>
      <c r="H53" s="36">
        <v>10.76</v>
      </c>
      <c r="I53" s="36">
        <v>347.78</v>
      </c>
      <c r="J53" s="10">
        <v>1</v>
      </c>
      <c r="K53" s="10" t="s">
        <v>38</v>
      </c>
      <c r="M53" t="s">
        <v>729</v>
      </c>
      <c r="N53" s="36" t="s">
        <v>750</v>
      </c>
      <c r="P53" t="s">
        <v>773</v>
      </c>
    </row>
    <row r="54" spans="1:16">
      <c r="A54" s="10">
        <v>53</v>
      </c>
      <c r="B54" t="s">
        <v>715</v>
      </c>
      <c r="C54" t="s">
        <v>774</v>
      </c>
      <c r="E54" t="s">
        <v>775</v>
      </c>
      <c r="F54" t="s">
        <v>190</v>
      </c>
      <c r="G54" s="36">
        <v>195</v>
      </c>
      <c r="H54" s="36">
        <v>5.85</v>
      </c>
      <c r="I54" s="36">
        <v>189.15</v>
      </c>
      <c r="J54" s="10">
        <v>1</v>
      </c>
      <c r="K54" s="10" t="s">
        <v>38</v>
      </c>
      <c r="M54" t="s">
        <v>776</v>
      </c>
      <c r="N54" s="36" t="s">
        <v>624</v>
      </c>
      <c r="P54" t="s">
        <v>777</v>
      </c>
    </row>
    <row r="55" spans="1:16">
      <c r="A55" s="10">
        <v>54</v>
      </c>
      <c r="B55" t="s">
        <v>715</v>
      </c>
      <c r="C55" t="s">
        <v>778</v>
      </c>
      <c r="E55" t="s">
        <v>779</v>
      </c>
      <c r="F55" t="s">
        <v>190</v>
      </c>
      <c r="G55" s="36">
        <v>195</v>
      </c>
      <c r="H55" s="36">
        <v>5.85</v>
      </c>
      <c r="I55" s="36">
        <v>189.15</v>
      </c>
      <c r="J55" s="10">
        <v>1</v>
      </c>
      <c r="K55" s="10" t="s">
        <v>38</v>
      </c>
      <c r="M55" t="s">
        <v>776</v>
      </c>
      <c r="N55" s="36" t="s">
        <v>624</v>
      </c>
      <c r="P55" t="s">
        <v>777</v>
      </c>
    </row>
    <row r="56" spans="1:16">
      <c r="A56" s="10">
        <v>55</v>
      </c>
      <c r="B56" t="s">
        <v>715</v>
      </c>
      <c r="C56" t="s">
        <v>780</v>
      </c>
      <c r="E56" t="s">
        <v>207</v>
      </c>
      <c r="F56" t="s">
        <v>190</v>
      </c>
      <c r="G56" s="36">
        <v>2665</v>
      </c>
      <c r="H56" s="36">
        <v>79.95</v>
      </c>
      <c r="I56" s="36">
        <v>2585.05</v>
      </c>
      <c r="J56" s="10">
        <v>1</v>
      </c>
      <c r="K56" s="10" t="s">
        <v>38</v>
      </c>
      <c r="M56" t="s">
        <v>663</v>
      </c>
      <c r="N56" s="36" t="s">
        <v>664</v>
      </c>
      <c r="P56" t="s">
        <v>781</v>
      </c>
    </row>
    <row r="57" spans="1:16">
      <c r="A57" s="10">
        <v>56</v>
      </c>
      <c r="B57" t="s">
        <v>715</v>
      </c>
      <c r="C57" t="s">
        <v>782</v>
      </c>
      <c r="E57" t="s">
        <v>207</v>
      </c>
      <c r="F57" t="s">
        <v>190</v>
      </c>
      <c r="G57" s="36">
        <v>591.43</v>
      </c>
      <c r="H57" s="36">
        <v>17.74</v>
      </c>
      <c r="I57" s="36">
        <v>573.69</v>
      </c>
      <c r="J57" s="10">
        <v>1</v>
      </c>
      <c r="K57" s="10" t="s">
        <v>38</v>
      </c>
      <c r="M57" t="s">
        <v>663</v>
      </c>
      <c r="N57" s="36" t="s">
        <v>664</v>
      </c>
      <c r="P57" t="s">
        <v>783</v>
      </c>
    </row>
    <row r="58" spans="1:16">
      <c r="A58" s="10">
        <v>57</v>
      </c>
      <c r="B58" t="s">
        <v>715</v>
      </c>
      <c r="C58" t="s">
        <v>784</v>
      </c>
      <c r="E58" t="s">
        <v>207</v>
      </c>
      <c r="F58" t="s">
        <v>190</v>
      </c>
      <c r="G58" s="36">
        <v>9561.6</v>
      </c>
      <c r="H58" s="36">
        <v>286.85</v>
      </c>
      <c r="I58" s="36">
        <v>9274.75</v>
      </c>
      <c r="J58" s="10">
        <v>1</v>
      </c>
      <c r="K58" s="10" t="s">
        <v>38</v>
      </c>
      <c r="M58" t="s">
        <v>530</v>
      </c>
      <c r="N58" s="36" t="s">
        <v>785</v>
      </c>
      <c r="P58" t="s">
        <v>786</v>
      </c>
    </row>
    <row r="59" spans="1:16">
      <c r="A59" s="10">
        <v>58</v>
      </c>
      <c r="B59" t="s">
        <v>715</v>
      </c>
      <c r="C59" t="s">
        <v>787</v>
      </c>
      <c r="E59" t="s">
        <v>207</v>
      </c>
      <c r="F59" t="s">
        <v>190</v>
      </c>
      <c r="G59" s="36">
        <v>1599</v>
      </c>
      <c r="H59" s="36">
        <v>47.97</v>
      </c>
      <c r="I59" s="36">
        <v>1551.03</v>
      </c>
      <c r="J59" s="10">
        <v>1</v>
      </c>
      <c r="K59" s="10" t="s">
        <v>38</v>
      </c>
      <c r="M59" t="s">
        <v>788</v>
      </c>
      <c r="N59" s="36" t="s">
        <v>750</v>
      </c>
      <c r="P59" t="s">
        <v>789</v>
      </c>
    </row>
    <row r="60" spans="1:16">
      <c r="A60" s="10">
        <v>59</v>
      </c>
      <c r="B60" t="s">
        <v>715</v>
      </c>
      <c r="C60" t="s">
        <v>790</v>
      </c>
      <c r="E60" t="s">
        <v>642</v>
      </c>
      <c r="F60" t="s">
        <v>190</v>
      </c>
      <c r="G60" s="36">
        <v>288</v>
      </c>
      <c r="H60" s="36">
        <v>8.64</v>
      </c>
      <c r="I60" s="36">
        <v>279.36</v>
      </c>
      <c r="J60" s="10">
        <v>1</v>
      </c>
      <c r="K60" s="10" t="s">
        <v>38</v>
      </c>
      <c r="M60" t="s">
        <v>651</v>
      </c>
      <c r="N60" s="36" t="s">
        <v>652</v>
      </c>
      <c r="P60" t="s">
        <v>791</v>
      </c>
    </row>
    <row r="61" spans="1:16">
      <c r="A61" s="10">
        <v>60</v>
      </c>
      <c r="B61" t="s">
        <v>715</v>
      </c>
      <c r="C61" t="s">
        <v>792</v>
      </c>
      <c r="E61" t="s">
        <v>189</v>
      </c>
      <c r="F61" t="s">
        <v>190</v>
      </c>
      <c r="G61" s="36">
        <v>257.5</v>
      </c>
      <c r="H61" s="36">
        <v>7.73</v>
      </c>
      <c r="I61" s="36">
        <v>249.77</v>
      </c>
      <c r="J61" s="10">
        <v>1</v>
      </c>
      <c r="K61" s="10" t="s">
        <v>38</v>
      </c>
      <c r="M61" t="s">
        <v>793</v>
      </c>
      <c r="N61" s="36" t="s">
        <v>794</v>
      </c>
      <c r="P61" t="s">
        <v>791</v>
      </c>
    </row>
    <row r="62" spans="1:16">
      <c r="A62" s="10">
        <v>61</v>
      </c>
      <c r="B62" t="s">
        <v>715</v>
      </c>
      <c r="C62" t="s">
        <v>795</v>
      </c>
      <c r="E62" t="s">
        <v>207</v>
      </c>
      <c r="F62" t="s">
        <v>190</v>
      </c>
      <c r="G62" s="36">
        <v>154.5</v>
      </c>
      <c r="H62" s="36">
        <v>4.64</v>
      </c>
      <c r="I62" s="36">
        <v>149.86</v>
      </c>
      <c r="J62" s="10">
        <v>1</v>
      </c>
      <c r="K62" s="10" t="s">
        <v>38</v>
      </c>
      <c r="M62" t="s">
        <v>717</v>
      </c>
      <c r="N62" s="36" t="s">
        <v>679</v>
      </c>
      <c r="P62" t="s">
        <v>796</v>
      </c>
    </row>
    <row r="63" spans="1:16">
      <c r="A63" s="10">
        <v>62</v>
      </c>
      <c r="B63" t="s">
        <v>715</v>
      </c>
      <c r="C63" t="s">
        <v>797</v>
      </c>
      <c r="E63" t="s">
        <v>642</v>
      </c>
      <c r="F63" t="s">
        <v>190</v>
      </c>
      <c r="G63" s="36">
        <v>3437.39</v>
      </c>
      <c r="H63" s="36">
        <v>103.12</v>
      </c>
      <c r="I63" s="36">
        <v>3334.27</v>
      </c>
      <c r="J63" s="10">
        <v>1</v>
      </c>
      <c r="K63" s="10" t="s">
        <v>38</v>
      </c>
      <c r="M63" t="s">
        <v>798</v>
      </c>
      <c r="N63" s="36" t="s">
        <v>209</v>
      </c>
      <c r="P63" t="s">
        <v>755</v>
      </c>
    </row>
    <row r="64" spans="1:16">
      <c r="A64" s="10">
        <v>63</v>
      </c>
      <c r="B64" t="s">
        <v>715</v>
      </c>
      <c r="C64" t="s">
        <v>799</v>
      </c>
      <c r="E64" t="s">
        <v>800</v>
      </c>
      <c r="F64" t="s">
        <v>190</v>
      </c>
      <c r="G64" s="36">
        <v>3755.84</v>
      </c>
      <c r="H64" s="36">
        <v>112.68</v>
      </c>
      <c r="I64" s="36">
        <v>3643.16</v>
      </c>
      <c r="J64" s="10">
        <v>1</v>
      </c>
      <c r="K64" s="10" t="s">
        <v>38</v>
      </c>
      <c r="M64" t="s">
        <v>801</v>
      </c>
      <c r="N64" s="36" t="s">
        <v>730</v>
      </c>
      <c r="P64" t="s">
        <v>802</v>
      </c>
    </row>
    <row r="65" spans="1:16">
      <c r="A65" s="10">
        <v>64</v>
      </c>
      <c r="B65" t="s">
        <v>715</v>
      </c>
      <c r="C65" t="s">
        <v>803</v>
      </c>
      <c r="E65" t="s">
        <v>207</v>
      </c>
      <c r="F65" t="s">
        <v>190</v>
      </c>
      <c r="G65" s="36">
        <v>257.5</v>
      </c>
      <c r="H65" s="36">
        <v>7.73</v>
      </c>
      <c r="I65" s="36">
        <v>249.77</v>
      </c>
      <c r="J65" s="10">
        <v>1</v>
      </c>
      <c r="K65" s="10" t="s">
        <v>38</v>
      </c>
      <c r="M65" t="s">
        <v>760</v>
      </c>
      <c r="N65" s="36" t="s">
        <v>747</v>
      </c>
      <c r="P65" t="s">
        <v>804</v>
      </c>
    </row>
    <row r="66" spans="1:16">
      <c r="A66" s="10">
        <v>65</v>
      </c>
      <c r="B66" t="s">
        <v>715</v>
      </c>
      <c r="C66" t="s">
        <v>805</v>
      </c>
      <c r="E66" t="s">
        <v>207</v>
      </c>
      <c r="F66" t="s">
        <v>190</v>
      </c>
      <c r="G66" s="36">
        <v>360</v>
      </c>
      <c r="H66" s="36">
        <v>10.8</v>
      </c>
      <c r="I66" s="36">
        <v>349.2</v>
      </c>
      <c r="J66" s="10">
        <v>1</v>
      </c>
      <c r="K66" s="10" t="s">
        <v>38</v>
      </c>
      <c r="M66" t="s">
        <v>729</v>
      </c>
      <c r="N66" s="36" t="s">
        <v>750</v>
      </c>
      <c r="P66" t="s">
        <v>806</v>
      </c>
    </row>
    <row r="67" spans="1:16">
      <c r="A67" s="10">
        <v>66</v>
      </c>
      <c r="B67" t="s">
        <v>715</v>
      </c>
      <c r="C67" t="s">
        <v>807</v>
      </c>
      <c r="E67" t="s">
        <v>189</v>
      </c>
      <c r="F67" t="s">
        <v>190</v>
      </c>
      <c r="G67" s="36">
        <v>864</v>
      </c>
      <c r="H67" s="36">
        <v>25.92</v>
      </c>
      <c r="I67" s="36">
        <v>838.08</v>
      </c>
      <c r="J67" s="10">
        <v>1</v>
      </c>
      <c r="K67" s="10" t="s">
        <v>38</v>
      </c>
      <c r="M67" t="s">
        <v>740</v>
      </c>
      <c r="N67" s="36" t="s">
        <v>754</v>
      </c>
      <c r="P67" t="s">
        <v>808</v>
      </c>
    </row>
    <row r="68" spans="1:16">
      <c r="A68" s="10">
        <v>67</v>
      </c>
      <c r="B68" t="s">
        <v>715</v>
      </c>
      <c r="C68" t="s">
        <v>809</v>
      </c>
      <c r="E68" t="s">
        <v>207</v>
      </c>
      <c r="F68" t="s">
        <v>190</v>
      </c>
      <c r="G68" s="36">
        <v>231.75</v>
      </c>
      <c r="H68" s="36">
        <v>6.95</v>
      </c>
      <c r="I68" s="36">
        <v>224.8</v>
      </c>
      <c r="J68" s="10">
        <v>1</v>
      </c>
      <c r="K68" s="10" t="s">
        <v>38</v>
      </c>
      <c r="M68" t="s">
        <v>663</v>
      </c>
      <c r="N68" s="36" t="s">
        <v>664</v>
      </c>
      <c r="P68" t="s">
        <v>810</v>
      </c>
    </row>
    <row r="69" spans="1:16">
      <c r="A69" s="10">
        <v>68</v>
      </c>
      <c r="B69" t="s">
        <v>715</v>
      </c>
      <c r="C69" t="s">
        <v>811</v>
      </c>
      <c r="E69" t="s">
        <v>642</v>
      </c>
      <c r="F69" t="s">
        <v>190</v>
      </c>
      <c r="G69" s="36">
        <v>288</v>
      </c>
      <c r="H69" s="36">
        <v>8.64</v>
      </c>
      <c r="I69" s="36">
        <v>279.36</v>
      </c>
      <c r="J69" s="10">
        <v>1</v>
      </c>
      <c r="K69" s="10" t="s">
        <v>38</v>
      </c>
      <c r="M69" t="s">
        <v>651</v>
      </c>
      <c r="N69" s="36" t="s">
        <v>812</v>
      </c>
      <c r="P69" t="s">
        <v>813</v>
      </c>
    </row>
    <row r="70" spans="1:16">
      <c r="A70" s="10">
        <v>69</v>
      </c>
      <c r="B70" t="s">
        <v>715</v>
      </c>
      <c r="C70" t="s">
        <v>814</v>
      </c>
      <c r="E70" t="s">
        <v>642</v>
      </c>
      <c r="F70" t="s">
        <v>190</v>
      </c>
      <c r="G70" s="36">
        <v>195</v>
      </c>
      <c r="H70" s="36">
        <v>5.85</v>
      </c>
      <c r="I70" s="36">
        <v>189.15</v>
      </c>
      <c r="J70" s="10">
        <v>1</v>
      </c>
      <c r="K70" s="10" t="s">
        <v>38</v>
      </c>
      <c r="M70" t="s">
        <v>643</v>
      </c>
      <c r="N70" s="36" t="s">
        <v>644</v>
      </c>
      <c r="P70" t="s">
        <v>813</v>
      </c>
    </row>
    <row r="71" spans="1:16">
      <c r="A71" s="10">
        <v>70</v>
      </c>
      <c r="B71" t="s">
        <v>715</v>
      </c>
      <c r="C71" t="s">
        <v>815</v>
      </c>
      <c r="E71" t="s">
        <v>207</v>
      </c>
      <c r="F71" t="s">
        <v>190</v>
      </c>
      <c r="G71" s="36">
        <v>154.5</v>
      </c>
      <c r="H71" s="36">
        <v>4.64</v>
      </c>
      <c r="I71" s="36">
        <v>149.86</v>
      </c>
      <c r="J71" s="10">
        <v>1</v>
      </c>
      <c r="K71" s="10" t="s">
        <v>38</v>
      </c>
      <c r="M71" t="s">
        <v>663</v>
      </c>
      <c r="N71" s="36" t="s">
        <v>664</v>
      </c>
      <c r="P71" t="s">
        <v>816</v>
      </c>
    </row>
    <row r="72" spans="1:16">
      <c r="A72" s="10">
        <v>71</v>
      </c>
      <c r="B72" t="s">
        <v>715</v>
      </c>
      <c r="C72" t="s">
        <v>817</v>
      </c>
      <c r="E72" t="s">
        <v>207</v>
      </c>
      <c r="F72" t="s">
        <v>190</v>
      </c>
      <c r="G72" s="36">
        <v>204</v>
      </c>
      <c r="H72" s="36">
        <v>6.12</v>
      </c>
      <c r="I72" s="36">
        <v>197.88</v>
      </c>
      <c r="J72" s="10">
        <v>1</v>
      </c>
      <c r="K72" s="10" t="s">
        <v>38</v>
      </c>
      <c r="M72" t="s">
        <v>717</v>
      </c>
      <c r="N72" s="36" t="s">
        <v>679</v>
      </c>
      <c r="P72" t="s">
        <v>818</v>
      </c>
    </row>
    <row r="73" spans="1:16">
      <c r="A73" s="10">
        <v>72</v>
      </c>
      <c r="B73" t="s">
        <v>715</v>
      </c>
      <c r="C73" t="s">
        <v>819</v>
      </c>
      <c r="E73" t="s">
        <v>207</v>
      </c>
      <c r="F73" t="s">
        <v>190</v>
      </c>
      <c r="G73" s="36">
        <v>1650</v>
      </c>
      <c r="H73" s="36">
        <v>49.5</v>
      </c>
      <c r="I73" s="36">
        <v>1600.5</v>
      </c>
      <c r="J73" s="10">
        <v>1</v>
      </c>
      <c r="K73" s="10" t="s">
        <v>38</v>
      </c>
      <c r="M73" t="s">
        <v>729</v>
      </c>
      <c r="N73" s="36" t="s">
        <v>750</v>
      </c>
      <c r="P73" t="s">
        <v>820</v>
      </c>
    </row>
    <row r="74" spans="1:16">
      <c r="A74" s="10">
        <v>73</v>
      </c>
      <c r="B74" t="s">
        <v>715</v>
      </c>
      <c r="C74" t="s">
        <v>821</v>
      </c>
      <c r="E74" t="s">
        <v>207</v>
      </c>
      <c r="F74" t="s">
        <v>190</v>
      </c>
      <c r="G74" s="36">
        <v>396.67</v>
      </c>
      <c r="H74" s="36">
        <v>11.9</v>
      </c>
      <c r="I74" s="36">
        <v>384.77</v>
      </c>
      <c r="J74" s="10">
        <v>1</v>
      </c>
      <c r="K74" s="10" t="s">
        <v>38</v>
      </c>
      <c r="M74" t="s">
        <v>729</v>
      </c>
      <c r="N74" s="36" t="s">
        <v>750</v>
      </c>
      <c r="P74" t="s">
        <v>822</v>
      </c>
    </row>
    <row r="75" spans="1:16">
      <c r="A75" s="10">
        <v>74</v>
      </c>
      <c r="B75" t="s">
        <v>715</v>
      </c>
      <c r="C75" t="s">
        <v>823</v>
      </c>
      <c r="E75" t="s">
        <v>189</v>
      </c>
      <c r="F75" t="s">
        <v>190</v>
      </c>
      <c r="G75" s="36">
        <v>206</v>
      </c>
      <c r="H75" s="36">
        <v>6.18</v>
      </c>
      <c r="I75" s="36">
        <v>199.82</v>
      </c>
      <c r="J75" s="10">
        <v>1</v>
      </c>
      <c r="K75" s="10" t="s">
        <v>38</v>
      </c>
      <c r="M75" t="s">
        <v>651</v>
      </c>
      <c r="N75" s="36" t="s">
        <v>754</v>
      </c>
      <c r="P75" t="s">
        <v>824</v>
      </c>
    </row>
    <row r="76" spans="1:16">
      <c r="A76" s="10">
        <v>75</v>
      </c>
      <c r="B76" t="s">
        <v>715</v>
      </c>
      <c r="C76" t="s">
        <v>825</v>
      </c>
      <c r="E76" t="s">
        <v>622</v>
      </c>
      <c r="F76" t="s">
        <v>190</v>
      </c>
      <c r="G76" s="36">
        <v>2567.72</v>
      </c>
      <c r="H76" s="36">
        <v>77.03</v>
      </c>
      <c r="I76" s="36">
        <v>2490.69</v>
      </c>
      <c r="J76" s="10">
        <v>1</v>
      </c>
      <c r="K76" s="10" t="s">
        <v>38</v>
      </c>
      <c r="M76" t="s">
        <v>623</v>
      </c>
      <c r="N76" s="36" t="s">
        <v>826</v>
      </c>
      <c r="P76" t="s">
        <v>827</v>
      </c>
    </row>
    <row r="77" spans="1:16">
      <c r="A77" s="10">
        <v>76</v>
      </c>
      <c r="B77" t="s">
        <v>715</v>
      </c>
      <c r="C77" t="s">
        <v>828</v>
      </c>
      <c r="E77" t="s">
        <v>207</v>
      </c>
      <c r="F77" t="s">
        <v>190</v>
      </c>
      <c r="G77" s="36">
        <v>257.5</v>
      </c>
      <c r="H77" s="36">
        <v>7.73</v>
      </c>
      <c r="I77" s="36">
        <v>249.77</v>
      </c>
      <c r="J77" s="10">
        <v>1</v>
      </c>
      <c r="K77" s="10" t="s">
        <v>38</v>
      </c>
      <c r="M77" t="s">
        <v>663</v>
      </c>
      <c r="N77" s="36" t="s">
        <v>664</v>
      </c>
      <c r="P77" t="s">
        <v>829</v>
      </c>
    </row>
    <row r="78" spans="1:16">
      <c r="A78" s="10">
        <v>77</v>
      </c>
      <c r="B78" t="s">
        <v>715</v>
      </c>
      <c r="C78" t="s">
        <v>830</v>
      </c>
      <c r="E78" t="s">
        <v>207</v>
      </c>
      <c r="F78" t="s">
        <v>673</v>
      </c>
      <c r="G78" s="36">
        <v>154.5</v>
      </c>
      <c r="H78" s="36">
        <v>4.64</v>
      </c>
      <c r="I78" s="36">
        <v>149.86</v>
      </c>
      <c r="J78" s="10">
        <v>1</v>
      </c>
      <c r="K78" s="10" t="s">
        <v>38</v>
      </c>
      <c r="M78" t="s">
        <v>757</v>
      </c>
      <c r="N78" s="36" t="s">
        <v>664</v>
      </c>
      <c r="P78" t="s">
        <v>831</v>
      </c>
    </row>
    <row r="79" spans="1:16">
      <c r="A79" s="10">
        <v>78</v>
      </c>
      <c r="B79" t="s">
        <v>715</v>
      </c>
      <c r="C79" t="s">
        <v>832</v>
      </c>
      <c r="E79" t="s">
        <v>207</v>
      </c>
      <c r="F79" t="s">
        <v>190</v>
      </c>
      <c r="G79" s="36">
        <v>345</v>
      </c>
      <c r="H79" s="36">
        <v>10.35</v>
      </c>
      <c r="I79" s="36">
        <v>334.65</v>
      </c>
      <c r="J79" s="10">
        <v>1</v>
      </c>
      <c r="K79" s="10" t="s">
        <v>38</v>
      </c>
      <c r="M79" t="s">
        <v>663</v>
      </c>
      <c r="N79" s="36" t="s">
        <v>664</v>
      </c>
      <c r="P79" t="s">
        <v>833</v>
      </c>
    </row>
    <row r="80" spans="1:16">
      <c r="A80" s="10">
        <v>79</v>
      </c>
      <c r="B80" t="s">
        <v>715</v>
      </c>
      <c r="C80" t="s">
        <v>834</v>
      </c>
      <c r="E80" t="s">
        <v>248</v>
      </c>
      <c r="F80" t="s">
        <v>190</v>
      </c>
      <c r="G80" s="36">
        <v>1287.69</v>
      </c>
      <c r="H80" s="36">
        <v>38.63</v>
      </c>
      <c r="I80" s="36">
        <v>1249.06</v>
      </c>
      <c r="J80" s="10">
        <v>1</v>
      </c>
      <c r="K80" s="10" t="s">
        <v>38</v>
      </c>
      <c r="M80" t="s">
        <v>647</v>
      </c>
      <c r="N80" s="36" t="s">
        <v>648</v>
      </c>
      <c r="P80" t="s">
        <v>835</v>
      </c>
    </row>
    <row r="81" spans="1:16">
      <c r="A81" s="10">
        <v>80</v>
      </c>
      <c r="B81" t="s">
        <v>715</v>
      </c>
      <c r="C81" t="s">
        <v>836</v>
      </c>
      <c r="E81" t="s">
        <v>189</v>
      </c>
      <c r="F81" t="s">
        <v>190</v>
      </c>
      <c r="G81" s="36">
        <v>864</v>
      </c>
      <c r="H81" s="36">
        <v>25.92</v>
      </c>
      <c r="I81" s="36">
        <v>838.08</v>
      </c>
      <c r="J81" s="10">
        <v>1</v>
      </c>
      <c r="K81" s="10" t="s">
        <v>38</v>
      </c>
      <c r="M81" t="s">
        <v>740</v>
      </c>
      <c r="N81" s="36" t="s">
        <v>754</v>
      </c>
      <c r="P81" t="s">
        <v>835</v>
      </c>
    </row>
    <row r="82" spans="1:16">
      <c r="A82" s="10">
        <v>81</v>
      </c>
      <c r="B82" t="s">
        <v>715</v>
      </c>
      <c r="C82" t="s">
        <v>837</v>
      </c>
      <c r="E82" t="s">
        <v>207</v>
      </c>
      <c r="F82" t="s">
        <v>190</v>
      </c>
      <c r="G82" s="36">
        <v>360.5</v>
      </c>
      <c r="H82" s="36">
        <v>10.82</v>
      </c>
      <c r="I82" s="36">
        <v>349.68</v>
      </c>
      <c r="J82" s="10">
        <v>1</v>
      </c>
      <c r="K82" s="10" t="s">
        <v>38</v>
      </c>
      <c r="M82" t="s">
        <v>740</v>
      </c>
      <c r="N82" s="36" t="s">
        <v>767</v>
      </c>
      <c r="P82" t="s">
        <v>838</v>
      </c>
    </row>
    <row r="83" spans="1:16">
      <c r="A83" s="10">
        <v>82</v>
      </c>
      <c r="B83" t="s">
        <v>715</v>
      </c>
      <c r="C83" t="s">
        <v>839</v>
      </c>
      <c r="E83" t="s">
        <v>207</v>
      </c>
      <c r="F83" t="s">
        <v>190</v>
      </c>
      <c r="G83" s="36">
        <v>154.5</v>
      </c>
      <c r="H83" s="36">
        <v>4.64</v>
      </c>
      <c r="I83" s="36">
        <v>149.86</v>
      </c>
      <c r="J83" s="10">
        <v>1</v>
      </c>
      <c r="K83" s="10" t="s">
        <v>38</v>
      </c>
      <c r="M83" t="s">
        <v>729</v>
      </c>
      <c r="N83" s="36" t="s">
        <v>750</v>
      </c>
      <c r="P83" t="s">
        <v>840</v>
      </c>
    </row>
    <row r="84" spans="1:16">
      <c r="A84" s="10">
        <v>83</v>
      </c>
      <c r="B84" t="s">
        <v>715</v>
      </c>
      <c r="C84" t="s">
        <v>841</v>
      </c>
      <c r="E84" t="s">
        <v>842</v>
      </c>
      <c r="F84" t="s">
        <v>190</v>
      </c>
      <c r="G84" s="36">
        <v>195</v>
      </c>
      <c r="H84" s="36">
        <v>5.85</v>
      </c>
      <c r="I84" s="36">
        <v>189.15</v>
      </c>
      <c r="J84" s="10">
        <v>1</v>
      </c>
      <c r="K84" s="10" t="s">
        <v>38</v>
      </c>
      <c r="M84" t="s">
        <v>776</v>
      </c>
      <c r="N84" s="36" t="s">
        <v>624</v>
      </c>
      <c r="P84" t="s">
        <v>843</v>
      </c>
    </row>
    <row r="85" spans="1:16">
      <c r="A85" s="10">
        <v>84</v>
      </c>
      <c r="B85" t="s">
        <v>715</v>
      </c>
      <c r="C85" t="s">
        <v>844</v>
      </c>
      <c r="E85" t="s">
        <v>845</v>
      </c>
      <c r="F85" t="s">
        <v>190</v>
      </c>
      <c r="G85" s="36">
        <v>195</v>
      </c>
      <c r="H85" s="36">
        <v>5.85</v>
      </c>
      <c r="I85" s="36">
        <v>189.15</v>
      </c>
      <c r="J85" s="10">
        <v>1</v>
      </c>
      <c r="K85" s="10" t="s">
        <v>38</v>
      </c>
      <c r="M85" t="s">
        <v>776</v>
      </c>
      <c r="N85" s="36" t="s">
        <v>624</v>
      </c>
      <c r="P85" t="s">
        <v>843</v>
      </c>
    </row>
    <row r="86" spans="1:16">
      <c r="A86" s="10">
        <v>85</v>
      </c>
      <c r="B86" t="s">
        <v>715</v>
      </c>
      <c r="C86" t="s">
        <v>846</v>
      </c>
      <c r="E86" t="s">
        <v>207</v>
      </c>
      <c r="F86" t="s">
        <v>190</v>
      </c>
      <c r="G86" s="36">
        <v>103</v>
      </c>
      <c r="H86" s="36">
        <v>3.09</v>
      </c>
      <c r="I86" s="36">
        <v>99.91</v>
      </c>
      <c r="J86" s="10">
        <v>1</v>
      </c>
      <c r="K86" s="10" t="s">
        <v>38</v>
      </c>
      <c r="M86" t="s">
        <v>847</v>
      </c>
      <c r="N86" s="36" t="s">
        <v>747</v>
      </c>
      <c r="P86" t="s">
        <v>848</v>
      </c>
    </row>
    <row r="87" spans="1:16">
      <c r="A87" s="10">
        <v>86</v>
      </c>
      <c r="B87" t="s">
        <v>715</v>
      </c>
      <c r="C87" t="s">
        <v>849</v>
      </c>
      <c r="E87" t="s">
        <v>207</v>
      </c>
      <c r="F87" t="s">
        <v>190</v>
      </c>
      <c r="G87" s="36">
        <v>257.5</v>
      </c>
      <c r="H87" s="36">
        <v>7.73</v>
      </c>
      <c r="I87" s="36">
        <v>249.77</v>
      </c>
      <c r="J87" s="10">
        <v>1</v>
      </c>
      <c r="K87" s="10" t="s">
        <v>38</v>
      </c>
      <c r="M87" t="s">
        <v>850</v>
      </c>
      <c r="N87" s="36" t="s">
        <v>747</v>
      </c>
      <c r="P87" t="s">
        <v>810</v>
      </c>
    </row>
    <row r="88" spans="1:16">
      <c r="A88" s="10">
        <v>87</v>
      </c>
      <c r="B88" t="s">
        <v>715</v>
      </c>
      <c r="C88" t="s">
        <v>851</v>
      </c>
      <c r="E88" t="s">
        <v>622</v>
      </c>
      <c r="F88" t="s">
        <v>190</v>
      </c>
      <c r="G88" s="36">
        <v>1188</v>
      </c>
      <c r="H88" s="36">
        <v>35.64</v>
      </c>
      <c r="I88" s="36">
        <v>1152.36</v>
      </c>
      <c r="J88" s="10">
        <v>1</v>
      </c>
      <c r="K88" s="10" t="s">
        <v>38</v>
      </c>
      <c r="M88" t="s">
        <v>852</v>
      </c>
      <c r="N88" s="36" t="s">
        <v>198</v>
      </c>
      <c r="P88" t="s">
        <v>853</v>
      </c>
    </row>
    <row r="89" spans="1:16">
      <c r="A89" s="10">
        <v>88</v>
      </c>
      <c r="B89" t="s">
        <v>715</v>
      </c>
      <c r="C89" t="s">
        <v>854</v>
      </c>
      <c r="E89" t="s">
        <v>622</v>
      </c>
      <c r="F89" t="s">
        <v>190</v>
      </c>
      <c r="G89" s="36">
        <v>228</v>
      </c>
      <c r="H89" s="36">
        <v>6.84</v>
      </c>
      <c r="I89" s="36">
        <v>221.16</v>
      </c>
      <c r="J89" s="10">
        <v>1</v>
      </c>
      <c r="K89" s="10" t="s">
        <v>38</v>
      </c>
      <c r="M89" t="s">
        <v>855</v>
      </c>
      <c r="N89" s="36" t="s">
        <v>744</v>
      </c>
      <c r="P89" t="s">
        <v>853</v>
      </c>
    </row>
    <row r="90" spans="1:16">
      <c r="A90" s="10">
        <v>89</v>
      </c>
      <c r="B90" t="s">
        <v>715</v>
      </c>
      <c r="C90" t="s">
        <v>856</v>
      </c>
      <c r="E90" t="s">
        <v>622</v>
      </c>
      <c r="F90" t="s">
        <v>190</v>
      </c>
      <c r="G90" s="36">
        <v>318</v>
      </c>
      <c r="H90" s="36">
        <v>9.54</v>
      </c>
      <c r="I90" s="36">
        <v>308.46</v>
      </c>
      <c r="J90" s="10">
        <v>1</v>
      </c>
      <c r="K90" s="10" t="s">
        <v>38</v>
      </c>
      <c r="M90" t="s">
        <v>857</v>
      </c>
      <c r="N90" s="36" t="s">
        <v>624</v>
      </c>
      <c r="P90" t="s">
        <v>853</v>
      </c>
    </row>
    <row r="91" spans="1:16">
      <c r="A91" s="10">
        <v>90</v>
      </c>
      <c r="B91" t="s">
        <v>715</v>
      </c>
      <c r="C91" t="s">
        <v>858</v>
      </c>
      <c r="E91" t="s">
        <v>207</v>
      </c>
      <c r="F91" t="s">
        <v>190</v>
      </c>
      <c r="G91" s="36">
        <v>103</v>
      </c>
      <c r="H91" s="36">
        <v>3.09</v>
      </c>
      <c r="I91" s="36">
        <v>99.91</v>
      </c>
      <c r="J91" s="10">
        <v>1</v>
      </c>
      <c r="K91" s="10" t="s">
        <v>38</v>
      </c>
      <c r="M91" t="s">
        <v>663</v>
      </c>
      <c r="N91" s="36" t="s">
        <v>664</v>
      </c>
      <c r="P91" t="s">
        <v>848</v>
      </c>
    </row>
    <row r="92" spans="1:16">
      <c r="A92" s="10">
        <v>91</v>
      </c>
      <c r="B92" t="s">
        <v>715</v>
      </c>
      <c r="C92" t="s">
        <v>859</v>
      </c>
      <c r="E92" t="s">
        <v>207</v>
      </c>
      <c r="F92" t="s">
        <v>673</v>
      </c>
      <c r="G92" s="36">
        <v>179.27</v>
      </c>
      <c r="H92" s="36">
        <v>5.38</v>
      </c>
      <c r="I92" s="36">
        <v>173.89</v>
      </c>
      <c r="J92" s="10">
        <v>1</v>
      </c>
      <c r="K92" s="10" t="s">
        <v>38</v>
      </c>
      <c r="M92" t="s">
        <v>757</v>
      </c>
      <c r="N92" s="36" t="s">
        <v>664</v>
      </c>
      <c r="P92" t="s">
        <v>860</v>
      </c>
    </row>
    <row r="93" spans="1:16">
      <c r="A93" s="10">
        <v>92</v>
      </c>
      <c r="B93" t="s">
        <v>715</v>
      </c>
      <c r="C93" t="s">
        <v>861</v>
      </c>
      <c r="E93" t="s">
        <v>207</v>
      </c>
      <c r="F93" t="s">
        <v>190</v>
      </c>
      <c r="G93" s="36">
        <v>345</v>
      </c>
      <c r="H93" s="36">
        <v>10.35</v>
      </c>
      <c r="I93" s="36">
        <v>334.65</v>
      </c>
      <c r="J93" s="10">
        <v>1</v>
      </c>
      <c r="K93" s="10" t="s">
        <v>38</v>
      </c>
      <c r="M93" t="s">
        <v>663</v>
      </c>
      <c r="N93" s="36" t="s">
        <v>664</v>
      </c>
      <c r="P93" t="s">
        <v>862</v>
      </c>
    </row>
    <row r="94" spans="1:16">
      <c r="A94" s="10">
        <v>93</v>
      </c>
      <c r="B94" t="s">
        <v>715</v>
      </c>
      <c r="C94" t="s">
        <v>863</v>
      </c>
      <c r="E94" t="s">
        <v>218</v>
      </c>
      <c r="F94" t="s">
        <v>190</v>
      </c>
      <c r="G94" s="36">
        <v>10673.45</v>
      </c>
      <c r="H94" s="36">
        <v>320.2</v>
      </c>
      <c r="I94" s="36">
        <v>10353.25</v>
      </c>
      <c r="J94" s="10">
        <v>1</v>
      </c>
      <c r="K94" s="10" t="s">
        <v>38</v>
      </c>
      <c r="M94" t="s">
        <v>218</v>
      </c>
      <c r="P94" t="s">
        <v>864</v>
      </c>
    </row>
    <row r="95" spans="1:16">
      <c r="A95" s="10">
        <v>94</v>
      </c>
      <c r="B95" t="s">
        <v>715</v>
      </c>
      <c r="C95" t="s">
        <v>865</v>
      </c>
      <c r="E95" t="s">
        <v>218</v>
      </c>
      <c r="F95" t="s">
        <v>190</v>
      </c>
      <c r="G95" s="36">
        <v>12763.56</v>
      </c>
      <c r="H95" s="36">
        <v>382.91</v>
      </c>
      <c r="I95" s="36">
        <v>12380.65</v>
      </c>
      <c r="J95" s="10">
        <v>1</v>
      </c>
      <c r="K95" s="10" t="s">
        <v>38</v>
      </c>
      <c r="M95" t="s">
        <v>866</v>
      </c>
      <c r="N95" s="36" t="s">
        <v>226</v>
      </c>
      <c r="P95" t="s">
        <v>867</v>
      </c>
    </row>
    <row r="96" spans="1:16">
      <c r="A96" s="10">
        <v>95</v>
      </c>
      <c r="B96" t="s">
        <v>715</v>
      </c>
      <c r="C96" t="s">
        <v>868</v>
      </c>
      <c r="E96" t="s">
        <v>218</v>
      </c>
      <c r="F96" t="s">
        <v>190</v>
      </c>
      <c r="G96" s="36">
        <v>12303.32</v>
      </c>
      <c r="H96" s="36">
        <v>369.1</v>
      </c>
      <c r="I96" s="36">
        <v>11934.22</v>
      </c>
      <c r="J96" s="10">
        <v>1</v>
      </c>
      <c r="K96" s="10" t="s">
        <v>38</v>
      </c>
      <c r="M96" t="s">
        <v>869</v>
      </c>
      <c r="N96" s="36" t="s">
        <v>226</v>
      </c>
      <c r="P96" t="s">
        <v>870</v>
      </c>
    </row>
    <row r="97" spans="1:16">
      <c r="A97" s="10">
        <v>96</v>
      </c>
      <c r="B97" t="s">
        <v>715</v>
      </c>
      <c r="C97" t="s">
        <v>871</v>
      </c>
      <c r="E97" t="s">
        <v>218</v>
      </c>
      <c r="F97" t="s">
        <v>190</v>
      </c>
      <c r="G97" s="36">
        <v>16876.68</v>
      </c>
      <c r="H97" s="36">
        <v>506.3</v>
      </c>
      <c r="I97" s="36">
        <v>16370.38</v>
      </c>
      <c r="J97" s="10">
        <v>1</v>
      </c>
      <c r="K97" s="10" t="s">
        <v>38</v>
      </c>
      <c r="M97" t="s">
        <v>866</v>
      </c>
      <c r="N97" s="36" t="s">
        <v>209</v>
      </c>
      <c r="P97" t="s">
        <v>872</v>
      </c>
    </row>
    <row r="98" spans="1:16">
      <c r="A98" s="10">
        <v>97</v>
      </c>
      <c r="B98" t="s">
        <v>715</v>
      </c>
      <c r="C98" t="s">
        <v>873</v>
      </c>
      <c r="E98" t="s">
        <v>218</v>
      </c>
      <c r="F98" t="s">
        <v>190</v>
      </c>
      <c r="G98" s="36">
        <v>345</v>
      </c>
      <c r="H98" s="36">
        <v>10.35</v>
      </c>
      <c r="I98" s="36">
        <v>334.65</v>
      </c>
      <c r="J98" s="10">
        <v>1</v>
      </c>
      <c r="K98" s="10" t="s">
        <v>38</v>
      </c>
      <c r="M98" t="s">
        <v>218</v>
      </c>
      <c r="P98" t="s">
        <v>874</v>
      </c>
    </row>
    <row r="99" spans="1:16">
      <c r="A99" s="10">
        <v>98</v>
      </c>
      <c r="B99" t="s">
        <v>715</v>
      </c>
      <c r="C99" t="s">
        <v>875</v>
      </c>
      <c r="E99" t="s">
        <v>218</v>
      </c>
      <c r="F99" t="s">
        <v>190</v>
      </c>
      <c r="G99" s="36">
        <v>231.75</v>
      </c>
      <c r="H99" s="36">
        <v>6.95</v>
      </c>
      <c r="I99" s="36">
        <v>224.8</v>
      </c>
      <c r="J99" s="10">
        <v>1</v>
      </c>
      <c r="K99" s="10" t="s">
        <v>38</v>
      </c>
      <c r="M99" t="s">
        <v>218</v>
      </c>
      <c r="P99" t="s">
        <v>876</v>
      </c>
    </row>
    <row r="100" spans="1:16">
      <c r="A100" s="10">
        <v>99</v>
      </c>
      <c r="B100" t="s">
        <v>715</v>
      </c>
      <c r="C100" t="s">
        <v>877</v>
      </c>
      <c r="E100" t="s">
        <v>207</v>
      </c>
      <c r="F100" t="s">
        <v>153</v>
      </c>
      <c r="G100" s="36">
        <v>4117.08</v>
      </c>
      <c r="H100" s="36">
        <v>123.51</v>
      </c>
      <c r="I100" s="36">
        <v>3993.57</v>
      </c>
      <c r="J100" s="10">
        <v>1</v>
      </c>
      <c r="K100" s="10" t="s">
        <v>38</v>
      </c>
      <c r="M100" t="s">
        <v>627</v>
      </c>
      <c r="N100" s="36" t="s">
        <v>192</v>
      </c>
      <c r="P100" t="s">
        <v>878</v>
      </c>
    </row>
    <row r="101" spans="1:16">
      <c r="A101" s="10">
        <v>100</v>
      </c>
      <c r="B101" t="s">
        <v>715</v>
      </c>
      <c r="C101" t="s">
        <v>879</v>
      </c>
      <c r="E101" t="s">
        <v>207</v>
      </c>
      <c r="F101" t="s">
        <v>153</v>
      </c>
      <c r="G101" s="36">
        <v>4679.11</v>
      </c>
      <c r="H101" s="36">
        <v>140.37</v>
      </c>
      <c r="I101" s="36">
        <v>4538.74</v>
      </c>
      <c r="J101" s="10">
        <v>1</v>
      </c>
      <c r="K101" s="10" t="s">
        <v>38</v>
      </c>
      <c r="M101" t="s">
        <v>627</v>
      </c>
      <c r="N101" s="36" t="s">
        <v>192</v>
      </c>
      <c r="P101" t="s">
        <v>880</v>
      </c>
    </row>
    <row r="102" spans="1:16">
      <c r="A102" s="10">
        <v>101</v>
      </c>
      <c r="B102" t="s">
        <v>715</v>
      </c>
      <c r="C102" t="s">
        <v>881</v>
      </c>
      <c r="E102" t="s">
        <v>207</v>
      </c>
      <c r="F102" t="s">
        <v>153</v>
      </c>
      <c r="G102" s="36">
        <v>4703.15</v>
      </c>
      <c r="H102" s="36">
        <v>141.09</v>
      </c>
      <c r="I102" s="36">
        <v>4562.06</v>
      </c>
      <c r="J102" s="10">
        <v>1</v>
      </c>
      <c r="K102" s="10" t="s">
        <v>38</v>
      </c>
      <c r="M102" t="s">
        <v>627</v>
      </c>
      <c r="N102" s="36" t="s">
        <v>192</v>
      </c>
      <c r="P102" t="s">
        <v>882</v>
      </c>
    </row>
    <row r="103" spans="1:16">
      <c r="A103" s="10">
        <v>102</v>
      </c>
      <c r="B103" t="s">
        <v>715</v>
      </c>
      <c r="C103" t="s">
        <v>883</v>
      </c>
      <c r="E103" t="s">
        <v>207</v>
      </c>
      <c r="F103" t="s">
        <v>153</v>
      </c>
      <c r="G103" s="36">
        <v>4679.11</v>
      </c>
      <c r="H103" s="36">
        <v>140.37</v>
      </c>
      <c r="I103" s="36">
        <v>4538.74</v>
      </c>
      <c r="J103" s="10">
        <v>1</v>
      </c>
      <c r="K103" s="10" t="s">
        <v>38</v>
      </c>
      <c r="M103" t="s">
        <v>627</v>
      </c>
      <c r="N103" s="36" t="s">
        <v>192</v>
      </c>
      <c r="P103" t="s">
        <v>884</v>
      </c>
    </row>
    <row r="104" spans="1:16">
      <c r="A104" s="10">
        <v>103</v>
      </c>
      <c r="B104" t="s">
        <v>715</v>
      </c>
      <c r="C104" t="s">
        <v>885</v>
      </c>
      <c r="E104" t="s">
        <v>207</v>
      </c>
      <c r="F104" t="s">
        <v>153</v>
      </c>
      <c r="G104" s="36">
        <v>4679.11</v>
      </c>
      <c r="H104" s="36">
        <v>140.37</v>
      </c>
      <c r="I104" s="36">
        <v>4538.74</v>
      </c>
      <c r="J104" s="10">
        <v>1</v>
      </c>
      <c r="K104" s="10" t="s">
        <v>38</v>
      </c>
      <c r="M104" t="s">
        <v>627</v>
      </c>
      <c r="N104" s="36" t="s">
        <v>192</v>
      </c>
      <c r="P104" t="s">
        <v>886</v>
      </c>
    </row>
    <row r="105" spans="1:16">
      <c r="A105" s="10">
        <v>104</v>
      </c>
      <c r="B105" t="s">
        <v>715</v>
      </c>
      <c r="C105" t="s">
        <v>887</v>
      </c>
      <c r="E105" t="s">
        <v>888</v>
      </c>
      <c r="F105" t="s">
        <v>190</v>
      </c>
      <c r="G105" s="36">
        <v>5519.65</v>
      </c>
      <c r="H105" s="36">
        <v>165.59</v>
      </c>
      <c r="I105" s="36">
        <v>5354.06</v>
      </c>
      <c r="J105" s="10">
        <v>1</v>
      </c>
      <c r="K105" s="10" t="s">
        <v>38</v>
      </c>
      <c r="M105" t="s">
        <v>889</v>
      </c>
      <c r="N105" s="36" t="s">
        <v>644</v>
      </c>
      <c r="P105" t="s">
        <v>890</v>
      </c>
    </row>
    <row r="106" spans="1:16">
      <c r="A106" s="10">
        <v>105</v>
      </c>
      <c r="B106" t="s">
        <v>715</v>
      </c>
      <c r="C106" t="s">
        <v>891</v>
      </c>
      <c r="E106" t="s">
        <v>892</v>
      </c>
      <c r="F106" t="s">
        <v>190</v>
      </c>
      <c r="G106" s="36">
        <v>6075.58</v>
      </c>
      <c r="H106" s="36">
        <v>182.27</v>
      </c>
      <c r="I106" s="36">
        <v>5893.31</v>
      </c>
      <c r="J106" s="10">
        <v>1</v>
      </c>
      <c r="K106" s="10" t="s">
        <v>38</v>
      </c>
      <c r="M106" t="s">
        <v>889</v>
      </c>
      <c r="N106" s="36" t="s">
        <v>688</v>
      </c>
      <c r="P106" t="s">
        <v>893</v>
      </c>
    </row>
    <row r="107" spans="1:16">
      <c r="A107" s="10">
        <v>106</v>
      </c>
      <c r="B107" t="s">
        <v>715</v>
      </c>
      <c r="C107" t="s">
        <v>894</v>
      </c>
      <c r="E107" t="s">
        <v>344</v>
      </c>
      <c r="F107" t="s">
        <v>190</v>
      </c>
      <c r="G107" s="36">
        <v>7038.69</v>
      </c>
      <c r="H107" s="36">
        <v>211.16</v>
      </c>
      <c r="I107" s="36">
        <v>6827.53</v>
      </c>
      <c r="J107" s="10">
        <v>1</v>
      </c>
      <c r="K107" s="10" t="s">
        <v>38</v>
      </c>
      <c r="M107" t="s">
        <v>345</v>
      </c>
      <c r="P107" t="s">
        <v>895</v>
      </c>
    </row>
    <row r="108" spans="1:16">
      <c r="A108" s="10">
        <v>107</v>
      </c>
      <c r="B108" t="s">
        <v>715</v>
      </c>
      <c r="C108" t="s">
        <v>896</v>
      </c>
      <c r="E108" t="s">
        <v>344</v>
      </c>
      <c r="F108" t="s">
        <v>190</v>
      </c>
      <c r="G108" s="36">
        <v>6956.97</v>
      </c>
      <c r="H108" s="36">
        <v>208.71</v>
      </c>
      <c r="I108" s="36">
        <v>6748.26</v>
      </c>
      <c r="J108" s="10">
        <v>1</v>
      </c>
      <c r="K108" s="10" t="s">
        <v>38</v>
      </c>
      <c r="M108" t="s">
        <v>345</v>
      </c>
      <c r="P108" t="s">
        <v>897</v>
      </c>
    </row>
    <row r="109" spans="1:16">
      <c r="A109" s="10">
        <v>108</v>
      </c>
      <c r="B109" t="s">
        <v>715</v>
      </c>
      <c r="C109" t="s">
        <v>898</v>
      </c>
      <c r="E109" t="s">
        <v>892</v>
      </c>
      <c r="F109" t="s">
        <v>190</v>
      </c>
      <c r="G109" s="36">
        <v>6830.76</v>
      </c>
      <c r="H109" s="36">
        <v>204.92</v>
      </c>
      <c r="I109" s="36">
        <v>6625.84</v>
      </c>
      <c r="J109" s="10">
        <v>1</v>
      </c>
      <c r="K109" s="10" t="s">
        <v>38</v>
      </c>
      <c r="M109" t="s">
        <v>889</v>
      </c>
      <c r="N109" s="36" t="s">
        <v>688</v>
      </c>
      <c r="P109" t="s">
        <v>899</v>
      </c>
    </row>
    <row r="110" spans="1:16">
      <c r="A110" s="10">
        <v>109</v>
      </c>
      <c r="B110" t="s">
        <v>715</v>
      </c>
      <c r="C110" t="s">
        <v>900</v>
      </c>
      <c r="E110" t="s">
        <v>892</v>
      </c>
      <c r="F110" t="s">
        <v>190</v>
      </c>
      <c r="G110" s="36">
        <v>7891.31</v>
      </c>
      <c r="H110" s="36">
        <v>236.74</v>
      </c>
      <c r="I110" s="36">
        <v>7654.57</v>
      </c>
      <c r="J110" s="10">
        <v>1</v>
      </c>
      <c r="K110" s="10" t="s">
        <v>38</v>
      </c>
      <c r="M110" t="s">
        <v>889</v>
      </c>
      <c r="N110" s="36" t="s">
        <v>688</v>
      </c>
      <c r="P110" t="s">
        <v>901</v>
      </c>
    </row>
    <row r="111" spans="1:16">
      <c r="A111" s="10">
        <v>110</v>
      </c>
      <c r="B111" t="s">
        <v>715</v>
      </c>
      <c r="C111" t="s">
        <v>902</v>
      </c>
      <c r="E111" t="s">
        <v>218</v>
      </c>
      <c r="F111" t="s">
        <v>190</v>
      </c>
      <c r="G111" s="36">
        <v>6860.2</v>
      </c>
      <c r="H111" s="36">
        <v>205.81</v>
      </c>
      <c r="I111" s="36">
        <v>6654.39</v>
      </c>
      <c r="J111" s="10">
        <v>1</v>
      </c>
      <c r="K111" s="10" t="s">
        <v>38</v>
      </c>
      <c r="M111" t="s">
        <v>903</v>
      </c>
      <c r="N111" s="36" t="s">
        <v>688</v>
      </c>
      <c r="P111" t="s">
        <v>904</v>
      </c>
    </row>
    <row r="112" spans="1:16">
      <c r="A112" s="10">
        <v>111</v>
      </c>
      <c r="B112" t="s">
        <v>715</v>
      </c>
      <c r="C112" t="s">
        <v>905</v>
      </c>
      <c r="E112" t="s">
        <v>218</v>
      </c>
      <c r="F112" t="s">
        <v>190</v>
      </c>
      <c r="G112" s="36">
        <v>6702.41</v>
      </c>
      <c r="H112" s="36">
        <v>201.07</v>
      </c>
      <c r="I112" s="36">
        <v>6501.34</v>
      </c>
      <c r="J112" s="10">
        <v>1</v>
      </c>
      <c r="K112" s="10" t="s">
        <v>38</v>
      </c>
      <c r="M112" t="s">
        <v>903</v>
      </c>
      <c r="N112" s="36" t="s">
        <v>688</v>
      </c>
      <c r="P112" t="s">
        <v>906</v>
      </c>
    </row>
    <row r="113" spans="1:16">
      <c r="A113" s="10">
        <v>112</v>
      </c>
      <c r="B113" t="s">
        <v>715</v>
      </c>
      <c r="C113" t="s">
        <v>907</v>
      </c>
      <c r="E113" t="s">
        <v>642</v>
      </c>
      <c r="F113" t="s">
        <v>153</v>
      </c>
      <c r="G113" s="36">
        <v>6246.95</v>
      </c>
      <c r="H113" s="36">
        <v>187.41</v>
      </c>
      <c r="I113" s="36">
        <v>6059.54</v>
      </c>
      <c r="J113" s="10">
        <v>1</v>
      </c>
      <c r="K113" s="10" t="s">
        <v>38</v>
      </c>
      <c r="M113" t="s">
        <v>908</v>
      </c>
      <c r="N113" s="36" t="s">
        <v>209</v>
      </c>
      <c r="P113" t="s">
        <v>909</v>
      </c>
    </row>
    <row r="114" spans="1:16">
      <c r="A114" s="10">
        <v>113</v>
      </c>
      <c r="B114" t="s">
        <v>715</v>
      </c>
      <c r="C114" t="s">
        <v>910</v>
      </c>
      <c r="E114" t="s">
        <v>520</v>
      </c>
      <c r="F114" t="s">
        <v>673</v>
      </c>
      <c r="G114" s="36">
        <v>3558.07</v>
      </c>
      <c r="H114" s="36">
        <v>106.74</v>
      </c>
      <c r="I114" s="36">
        <v>3451.33</v>
      </c>
      <c r="J114" s="10">
        <v>1</v>
      </c>
      <c r="K114" s="10" t="s">
        <v>38</v>
      </c>
      <c r="M114" t="s">
        <v>521</v>
      </c>
      <c r="P114" t="s">
        <v>911</v>
      </c>
    </row>
    <row r="115" spans="1:16">
      <c r="A115" s="10">
        <v>114</v>
      </c>
      <c r="B115" t="s">
        <v>715</v>
      </c>
      <c r="C115" t="s">
        <v>912</v>
      </c>
      <c r="E115" t="s">
        <v>344</v>
      </c>
      <c r="F115" t="s">
        <v>190</v>
      </c>
      <c r="G115" s="36">
        <v>4996.58</v>
      </c>
      <c r="H115" s="36">
        <v>149.9</v>
      </c>
      <c r="I115" s="36">
        <v>4846.68</v>
      </c>
      <c r="J115" s="10">
        <v>1</v>
      </c>
      <c r="K115" s="10" t="s">
        <v>38</v>
      </c>
      <c r="M115" t="s">
        <v>678</v>
      </c>
      <c r="N115" s="36" t="s">
        <v>679</v>
      </c>
      <c r="P115" t="s">
        <v>913</v>
      </c>
    </row>
    <row r="116" spans="1:16">
      <c r="A116" s="10">
        <v>115</v>
      </c>
      <c r="B116" t="s">
        <v>715</v>
      </c>
      <c r="C116" t="s">
        <v>914</v>
      </c>
      <c r="E116" t="s">
        <v>344</v>
      </c>
      <c r="F116" t="s">
        <v>190</v>
      </c>
      <c r="G116" s="36">
        <v>5575.65</v>
      </c>
      <c r="H116" s="36">
        <v>167.27</v>
      </c>
      <c r="I116" s="36">
        <v>5408.38</v>
      </c>
      <c r="J116" s="10">
        <v>1</v>
      </c>
      <c r="K116" s="10" t="s">
        <v>38</v>
      </c>
      <c r="M116" t="s">
        <v>345</v>
      </c>
      <c r="P116" t="s">
        <v>915</v>
      </c>
    </row>
    <row r="117" spans="1:16">
      <c r="A117" s="10">
        <v>116</v>
      </c>
      <c r="B117" t="s">
        <v>916</v>
      </c>
      <c r="C117" t="s">
        <v>917</v>
      </c>
      <c r="E117" t="s">
        <v>29</v>
      </c>
      <c r="F117" t="s">
        <v>29</v>
      </c>
      <c r="G117" s="36">
        <v>4506.1</v>
      </c>
      <c r="H117" s="36">
        <v>135.18</v>
      </c>
      <c r="I117" s="36">
        <v>4370.92</v>
      </c>
      <c r="J117" s="10">
        <v>1</v>
      </c>
      <c r="K117" s="10" t="s">
        <v>43</v>
      </c>
      <c r="M117" t="s">
        <v>918</v>
      </c>
      <c r="N117" s="36" t="s">
        <v>919</v>
      </c>
      <c r="P117" t="s">
        <v>920</v>
      </c>
    </row>
    <row r="118" spans="1:16">
      <c r="A118" s="10">
        <v>117</v>
      </c>
      <c r="B118" t="s">
        <v>916</v>
      </c>
      <c r="C118" t="s">
        <v>921</v>
      </c>
      <c r="E118" t="s">
        <v>922</v>
      </c>
      <c r="F118" t="s">
        <v>922</v>
      </c>
      <c r="G118" s="36">
        <v>3720.46</v>
      </c>
      <c r="H118" s="36">
        <v>111.61</v>
      </c>
      <c r="I118" s="36">
        <v>3608.85</v>
      </c>
      <c r="J118" s="10">
        <v>1</v>
      </c>
      <c r="K118" s="10" t="s">
        <v>43</v>
      </c>
      <c r="M118" t="s">
        <v>923</v>
      </c>
      <c r="N118" s="36" t="s">
        <v>924</v>
      </c>
      <c r="P118" t="s">
        <v>920</v>
      </c>
    </row>
    <row r="119" spans="1:16">
      <c r="A119" s="10">
        <v>118</v>
      </c>
      <c r="B119" t="s">
        <v>916</v>
      </c>
      <c r="C119" t="s">
        <v>925</v>
      </c>
      <c r="E119" t="s">
        <v>926</v>
      </c>
      <c r="F119" t="s">
        <v>152</v>
      </c>
      <c r="G119" s="36">
        <v>10056.28</v>
      </c>
      <c r="H119" s="36">
        <v>301.69</v>
      </c>
      <c r="I119" s="36">
        <v>9754.59</v>
      </c>
      <c r="J119" s="10">
        <v>1</v>
      </c>
      <c r="K119" s="10" t="s">
        <v>43</v>
      </c>
      <c r="M119" t="s">
        <v>927</v>
      </c>
      <c r="N119" s="36" t="s">
        <v>928</v>
      </c>
      <c r="P119" t="s">
        <v>929</v>
      </c>
    </row>
    <row r="120" spans="1:16">
      <c r="A120" s="10">
        <v>119</v>
      </c>
      <c r="B120" t="s">
        <v>916</v>
      </c>
      <c r="C120" t="s">
        <v>930</v>
      </c>
      <c r="E120" t="s">
        <v>926</v>
      </c>
      <c r="F120" t="s">
        <v>152</v>
      </c>
      <c r="G120" s="36">
        <v>6021.1</v>
      </c>
      <c r="H120" s="36">
        <v>180.63</v>
      </c>
      <c r="I120" s="36">
        <v>5840.47</v>
      </c>
      <c r="J120" s="10">
        <v>1</v>
      </c>
      <c r="K120" s="10" t="s">
        <v>43</v>
      </c>
      <c r="M120" t="s">
        <v>927</v>
      </c>
      <c r="N120" s="36" t="s">
        <v>928</v>
      </c>
      <c r="P120" t="s">
        <v>929</v>
      </c>
    </row>
    <row r="121" spans="1:16">
      <c r="A121" s="10">
        <v>120</v>
      </c>
      <c r="B121" t="s">
        <v>916</v>
      </c>
      <c r="C121" t="s">
        <v>931</v>
      </c>
      <c r="E121" t="s">
        <v>926</v>
      </c>
      <c r="F121" t="s">
        <v>152</v>
      </c>
      <c r="G121" s="36">
        <v>6021.1</v>
      </c>
      <c r="H121" s="36">
        <v>180.63</v>
      </c>
      <c r="I121" s="36">
        <v>5840.47</v>
      </c>
      <c r="J121" s="10">
        <v>1</v>
      </c>
      <c r="K121" s="10" t="s">
        <v>43</v>
      </c>
      <c r="M121" t="s">
        <v>927</v>
      </c>
      <c r="N121" s="36" t="s">
        <v>928</v>
      </c>
      <c r="P121" t="s">
        <v>929</v>
      </c>
    </row>
    <row r="122" spans="1:16">
      <c r="A122" s="10">
        <v>121</v>
      </c>
      <c r="B122" t="s">
        <v>916</v>
      </c>
      <c r="C122" t="s">
        <v>932</v>
      </c>
      <c r="E122" t="s">
        <v>933</v>
      </c>
      <c r="F122" t="s">
        <v>152</v>
      </c>
      <c r="G122" s="36">
        <v>6450.79</v>
      </c>
      <c r="H122" s="36">
        <v>193.52</v>
      </c>
      <c r="I122" s="36">
        <v>6257.27</v>
      </c>
      <c r="J122" s="10">
        <v>1</v>
      </c>
      <c r="K122" s="10" t="s">
        <v>43</v>
      </c>
      <c r="M122" t="s">
        <v>934</v>
      </c>
      <c r="N122" s="36" t="s">
        <v>928</v>
      </c>
      <c r="P122" t="s">
        <v>929</v>
      </c>
    </row>
    <row r="123" spans="1:16">
      <c r="A123" s="10">
        <v>122</v>
      </c>
      <c r="B123" t="s">
        <v>916</v>
      </c>
      <c r="C123" t="s">
        <v>935</v>
      </c>
      <c r="E123" t="s">
        <v>933</v>
      </c>
      <c r="F123" t="s">
        <v>152</v>
      </c>
      <c r="G123" s="36">
        <v>6373.83</v>
      </c>
      <c r="H123" s="36">
        <v>191.21</v>
      </c>
      <c r="I123" s="36">
        <v>6182.62</v>
      </c>
      <c r="J123" s="10">
        <v>1</v>
      </c>
      <c r="K123" s="10" t="s">
        <v>43</v>
      </c>
      <c r="M123" t="s">
        <v>934</v>
      </c>
      <c r="N123" s="36" t="s">
        <v>928</v>
      </c>
      <c r="P123" t="s">
        <v>929</v>
      </c>
    </row>
    <row r="124" spans="1:16">
      <c r="A124" s="10">
        <v>123</v>
      </c>
      <c r="B124" t="s">
        <v>916</v>
      </c>
      <c r="C124" t="s">
        <v>936</v>
      </c>
      <c r="E124" t="s">
        <v>937</v>
      </c>
      <c r="F124" t="s">
        <v>68</v>
      </c>
      <c r="G124" s="36">
        <v>4984.72</v>
      </c>
      <c r="H124" s="36">
        <v>149.54</v>
      </c>
      <c r="I124" s="36">
        <v>4835.18</v>
      </c>
      <c r="J124" s="10">
        <v>1</v>
      </c>
      <c r="K124" s="10" t="s">
        <v>30</v>
      </c>
      <c r="M124" t="s">
        <v>938</v>
      </c>
      <c r="N124" s="36" t="s">
        <v>919</v>
      </c>
      <c r="P124" t="s">
        <v>929</v>
      </c>
    </row>
    <row r="125" spans="1:16">
      <c r="A125" s="10">
        <v>124</v>
      </c>
      <c r="B125" t="s">
        <v>916</v>
      </c>
      <c r="C125" t="s">
        <v>939</v>
      </c>
      <c r="E125" t="s">
        <v>937</v>
      </c>
      <c r="F125" t="s">
        <v>68</v>
      </c>
      <c r="G125" s="36">
        <v>4984.73</v>
      </c>
      <c r="H125" s="36">
        <v>149.54</v>
      </c>
      <c r="I125" s="36">
        <v>4835.19</v>
      </c>
      <c r="J125" s="10">
        <v>1</v>
      </c>
      <c r="K125" s="10" t="s">
        <v>30</v>
      </c>
      <c r="M125" t="s">
        <v>938</v>
      </c>
      <c r="N125" s="36" t="s">
        <v>919</v>
      </c>
      <c r="P125" t="s">
        <v>929</v>
      </c>
    </row>
    <row r="126" spans="1:16">
      <c r="A126" s="10">
        <v>125</v>
      </c>
      <c r="B126" t="s">
        <v>916</v>
      </c>
      <c r="C126" t="s">
        <v>940</v>
      </c>
      <c r="E126" t="s">
        <v>941</v>
      </c>
      <c r="F126" t="s">
        <v>942</v>
      </c>
      <c r="G126" s="36">
        <v>12063.46</v>
      </c>
      <c r="H126" s="36">
        <v>361.9</v>
      </c>
      <c r="I126" s="36">
        <v>11701.56</v>
      </c>
      <c r="J126" s="10">
        <v>1</v>
      </c>
      <c r="K126" s="10" t="s">
        <v>43</v>
      </c>
      <c r="M126" t="s">
        <v>943</v>
      </c>
      <c r="N126" s="36" t="s">
        <v>919</v>
      </c>
      <c r="P126" t="s">
        <v>929</v>
      </c>
    </row>
    <row r="127" spans="1:16">
      <c r="A127" s="10">
        <v>126</v>
      </c>
      <c r="B127" t="s">
        <v>916</v>
      </c>
      <c r="C127" t="s">
        <v>944</v>
      </c>
      <c r="E127" t="s">
        <v>945</v>
      </c>
      <c r="F127" t="s">
        <v>65</v>
      </c>
      <c r="G127" s="36">
        <v>4365.91</v>
      </c>
      <c r="H127" s="36">
        <v>130.98</v>
      </c>
      <c r="I127" s="36">
        <v>4234.93</v>
      </c>
      <c r="J127" s="10">
        <v>1</v>
      </c>
      <c r="K127" s="10" t="s">
        <v>43</v>
      </c>
      <c r="M127" t="s">
        <v>946</v>
      </c>
      <c r="N127" s="36" t="s">
        <v>947</v>
      </c>
      <c r="P127" t="s">
        <v>929</v>
      </c>
    </row>
    <row r="128" spans="1:16">
      <c r="A128" s="10">
        <v>127</v>
      </c>
      <c r="B128" t="s">
        <v>916</v>
      </c>
      <c r="C128" t="s">
        <v>948</v>
      </c>
      <c r="E128" t="s">
        <v>65</v>
      </c>
      <c r="F128" t="s">
        <v>65</v>
      </c>
      <c r="G128" s="36">
        <v>1868.4</v>
      </c>
      <c r="H128" s="36">
        <v>56.05</v>
      </c>
      <c r="I128" s="36">
        <v>1812.35</v>
      </c>
      <c r="J128" s="10">
        <v>1</v>
      </c>
      <c r="K128" s="10" t="s">
        <v>43</v>
      </c>
      <c r="M128" t="s">
        <v>949</v>
      </c>
      <c r="P128" t="s">
        <v>929</v>
      </c>
    </row>
    <row r="129" spans="1:16">
      <c r="A129" s="10">
        <v>128</v>
      </c>
      <c r="B129" t="s">
        <v>916</v>
      </c>
      <c r="C129" t="s">
        <v>950</v>
      </c>
      <c r="E129" t="s">
        <v>369</v>
      </c>
      <c r="F129" t="s">
        <v>369</v>
      </c>
      <c r="G129" s="36">
        <v>1941.89</v>
      </c>
      <c r="H129" s="36">
        <v>58.26</v>
      </c>
      <c r="I129" s="36">
        <v>1883.63</v>
      </c>
      <c r="J129" s="10">
        <v>1</v>
      </c>
      <c r="K129" s="10" t="s">
        <v>58</v>
      </c>
      <c r="M129" t="s">
        <v>951</v>
      </c>
      <c r="P129" t="s">
        <v>952</v>
      </c>
    </row>
    <row r="130" spans="1:16">
      <c r="A130" s="10">
        <v>129</v>
      </c>
      <c r="B130" t="s">
        <v>916</v>
      </c>
      <c r="C130" t="s">
        <v>953</v>
      </c>
      <c r="E130" t="s">
        <v>369</v>
      </c>
      <c r="F130" t="s">
        <v>369</v>
      </c>
      <c r="G130" s="36">
        <v>2415.39</v>
      </c>
      <c r="H130" s="36">
        <v>72.46</v>
      </c>
      <c r="I130" s="36">
        <v>2342.93</v>
      </c>
      <c r="J130" s="10">
        <v>1</v>
      </c>
      <c r="K130" s="10" t="s">
        <v>58</v>
      </c>
      <c r="M130" t="s">
        <v>954</v>
      </c>
      <c r="P130" t="s">
        <v>955</v>
      </c>
    </row>
    <row r="131" spans="1:16">
      <c r="A131" s="10">
        <v>130</v>
      </c>
      <c r="B131" t="s">
        <v>916</v>
      </c>
      <c r="C131" t="s">
        <v>956</v>
      </c>
      <c r="E131" t="s">
        <v>369</v>
      </c>
      <c r="F131" t="s">
        <v>369</v>
      </c>
      <c r="G131" s="36">
        <v>2666.64</v>
      </c>
      <c r="H131" s="36">
        <v>367.4</v>
      </c>
      <c r="I131" s="36">
        <v>2299.24</v>
      </c>
      <c r="J131" s="10">
        <v>1</v>
      </c>
      <c r="K131" s="10" t="s">
        <v>58</v>
      </c>
      <c r="M131" t="s">
        <v>442</v>
      </c>
      <c r="P131" t="s">
        <v>957</v>
      </c>
    </row>
    <row r="132" spans="1:16">
      <c r="A132" s="10">
        <v>131</v>
      </c>
      <c r="B132" t="s">
        <v>916</v>
      </c>
      <c r="C132" t="s">
        <v>958</v>
      </c>
      <c r="E132" t="s">
        <v>369</v>
      </c>
      <c r="F132" t="s">
        <v>369</v>
      </c>
      <c r="G132" s="36">
        <v>3508.06</v>
      </c>
      <c r="H132" s="36">
        <v>530.62</v>
      </c>
      <c r="I132" s="36">
        <v>2977.44</v>
      </c>
      <c r="J132" s="10">
        <v>1</v>
      </c>
      <c r="K132" s="10" t="s">
        <v>58</v>
      </c>
      <c r="M132" t="s">
        <v>959</v>
      </c>
      <c r="P132" t="s">
        <v>960</v>
      </c>
    </row>
    <row r="133" spans="1:16">
      <c r="A133" s="10">
        <v>132</v>
      </c>
      <c r="B133" t="s">
        <v>916</v>
      </c>
      <c r="C133" t="s">
        <v>961</v>
      </c>
      <c r="E133" t="s">
        <v>488</v>
      </c>
      <c r="F133" t="s">
        <v>488</v>
      </c>
      <c r="G133" s="36">
        <v>719.24</v>
      </c>
      <c r="H133" s="36">
        <v>225.05</v>
      </c>
      <c r="I133" s="36">
        <v>494.19</v>
      </c>
      <c r="J133" s="10">
        <v>1</v>
      </c>
      <c r="K133" s="10" t="s">
        <v>43</v>
      </c>
      <c r="M133" t="s">
        <v>962</v>
      </c>
      <c r="P133" t="s">
        <v>920</v>
      </c>
    </row>
    <row r="134" spans="1:16">
      <c r="A134" s="10">
        <v>133</v>
      </c>
      <c r="B134" t="s">
        <v>916</v>
      </c>
      <c r="C134" t="s">
        <v>963</v>
      </c>
      <c r="E134" t="s">
        <v>964</v>
      </c>
      <c r="F134" t="s">
        <v>369</v>
      </c>
      <c r="G134" s="36">
        <v>1992.48</v>
      </c>
      <c r="H134" s="36">
        <v>59.77</v>
      </c>
      <c r="I134" s="36">
        <v>1932.71</v>
      </c>
      <c r="J134" s="10">
        <v>1</v>
      </c>
      <c r="K134" s="10" t="s">
        <v>58</v>
      </c>
      <c r="M134" t="s">
        <v>951</v>
      </c>
      <c r="N134" s="36" t="s">
        <v>965</v>
      </c>
      <c r="P134" t="s">
        <v>966</v>
      </c>
    </row>
    <row r="135" spans="1:16">
      <c r="A135" s="10">
        <v>134</v>
      </c>
      <c r="B135" t="s">
        <v>916</v>
      </c>
      <c r="C135" t="s">
        <v>967</v>
      </c>
      <c r="E135" t="s">
        <v>369</v>
      </c>
      <c r="F135" t="s">
        <v>369</v>
      </c>
      <c r="G135" s="36">
        <v>4260.02</v>
      </c>
      <c r="H135" s="36">
        <v>2194.14</v>
      </c>
      <c r="I135" s="36">
        <v>2065.88</v>
      </c>
      <c r="J135" s="10">
        <v>1</v>
      </c>
      <c r="K135" s="10" t="s">
        <v>58</v>
      </c>
      <c r="M135" t="s">
        <v>951</v>
      </c>
      <c r="P135" t="s">
        <v>968</v>
      </c>
    </row>
    <row r="136" spans="1:16">
      <c r="A136" s="10">
        <v>135</v>
      </c>
      <c r="B136" t="s">
        <v>916</v>
      </c>
      <c r="C136" t="s">
        <v>969</v>
      </c>
      <c r="E136" t="s">
        <v>488</v>
      </c>
      <c r="F136" t="s">
        <v>488</v>
      </c>
      <c r="G136" s="36">
        <v>852.12</v>
      </c>
      <c r="H136" s="36">
        <v>438.84</v>
      </c>
      <c r="I136" s="36">
        <v>413.28</v>
      </c>
      <c r="J136" s="10">
        <v>1</v>
      </c>
      <c r="K136" s="10" t="s">
        <v>43</v>
      </c>
      <c r="M136" t="s">
        <v>970</v>
      </c>
      <c r="P136" t="s">
        <v>929</v>
      </c>
    </row>
    <row r="137" spans="7:8">
      <c r="G137" s="36">
        <f>SUM(G2:G136)</f>
        <v>460054.51</v>
      </c>
      <c r="H137" s="36">
        <f>SUM(H2:H136)</f>
        <v>68883.43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opLeftCell="C90" workbookViewId="0">
      <selection activeCell="I88" sqref="I$1:I$1048576"/>
    </sheetView>
  </sheetViews>
  <sheetFormatPr defaultColWidth="9.81818181818182" defaultRowHeight="14"/>
  <cols>
    <col min="1" max="1" width="9.81818181818182" style="2"/>
    <col min="2" max="2" width="29.1636363636364" style="2" customWidth="1"/>
    <col min="3" max="3" width="18" style="2" customWidth="1"/>
    <col min="4" max="4" width="25.9090909090909" style="2" customWidth="1"/>
    <col min="5" max="5" width="19.5090909090909" style="2" customWidth="1"/>
    <col min="6" max="6" width="22.0909090909091" style="2" customWidth="1"/>
    <col min="7" max="7" width="21" style="2" customWidth="1"/>
    <col min="8" max="8" width="10.5454545454545" style="2" customWidth="1"/>
    <col min="9" max="9" width="13.7818181818182" style="28" customWidth="1"/>
    <col min="10" max="10" width="13.6363636363636" style="2" customWidth="1"/>
    <col min="11" max="11" width="31.1818181818182" style="26" customWidth="1"/>
    <col min="12" max="12" width="8.86363636363636" style="2" customWidth="1"/>
    <col min="13" max="13" width="24.1454545454545" style="2" customWidth="1"/>
    <col min="14" max="14" width="23.8727272727273" style="2" customWidth="1"/>
    <col min="15" max="16384" width="9.81818181818182" style="2"/>
  </cols>
  <sheetData>
    <row r="1" s="26" customFormat="1" ht="46" customHeight="1" spans="1:14">
      <c r="A1" s="29" t="s">
        <v>134</v>
      </c>
      <c r="B1" s="30" t="s">
        <v>135</v>
      </c>
      <c r="C1" s="30" t="s">
        <v>136</v>
      </c>
      <c r="D1" s="30" t="s">
        <v>137</v>
      </c>
      <c r="E1" s="30" t="s">
        <v>138</v>
      </c>
      <c r="F1" s="30" t="s">
        <v>139</v>
      </c>
      <c r="G1" s="30" t="s">
        <v>140</v>
      </c>
      <c r="H1" s="30" t="s">
        <v>141</v>
      </c>
      <c r="I1" s="29" t="s">
        <v>18</v>
      </c>
      <c r="J1" s="30" t="s">
        <v>142</v>
      </c>
      <c r="K1" s="30" t="s">
        <v>144</v>
      </c>
      <c r="L1" s="30" t="s">
        <v>145</v>
      </c>
      <c r="M1" s="30" t="s">
        <v>146</v>
      </c>
      <c r="N1" s="30" t="s">
        <v>147</v>
      </c>
    </row>
    <row r="2" s="2" customFormat="1" spans="1:14">
      <c r="A2" s="4">
        <v>1</v>
      </c>
      <c r="B2" s="4" t="s">
        <v>971</v>
      </c>
      <c r="C2" s="31" t="s">
        <v>972</v>
      </c>
      <c r="D2" s="4" t="s">
        <v>65</v>
      </c>
      <c r="E2" s="4" t="s">
        <v>65</v>
      </c>
      <c r="F2" s="4">
        <v>1484.65</v>
      </c>
      <c r="G2" s="4">
        <v>44.54</v>
      </c>
      <c r="H2" s="4">
        <v>1440.11</v>
      </c>
      <c r="I2" s="32">
        <v>1</v>
      </c>
      <c r="J2" s="31" t="s">
        <v>43</v>
      </c>
      <c r="K2" s="4" t="s">
        <v>973</v>
      </c>
      <c r="L2" s="4"/>
      <c r="M2" s="4" t="s">
        <v>974</v>
      </c>
      <c r="N2" s="4" t="s">
        <v>975</v>
      </c>
    </row>
    <row r="3" s="2" customFormat="1" spans="1:14">
      <c r="A3" s="4">
        <v>2</v>
      </c>
      <c r="B3" s="4" t="s">
        <v>971</v>
      </c>
      <c r="C3" s="31" t="s">
        <v>976</v>
      </c>
      <c r="D3" s="4" t="s">
        <v>65</v>
      </c>
      <c r="E3" s="4" t="s">
        <v>65</v>
      </c>
      <c r="F3" s="4">
        <v>3422.36</v>
      </c>
      <c r="G3" s="4">
        <v>102.67</v>
      </c>
      <c r="H3" s="4">
        <v>3319.69</v>
      </c>
      <c r="I3" s="32">
        <v>1</v>
      </c>
      <c r="J3" s="31" t="s">
        <v>43</v>
      </c>
      <c r="K3" s="4" t="s">
        <v>977</v>
      </c>
      <c r="L3" s="4"/>
      <c r="M3" s="4" t="s">
        <v>978</v>
      </c>
      <c r="N3" s="4" t="s">
        <v>979</v>
      </c>
    </row>
    <row r="4" s="2" customFormat="1" spans="1:14">
      <c r="A4" s="4">
        <v>3</v>
      </c>
      <c r="B4" s="4" t="s">
        <v>971</v>
      </c>
      <c r="C4" s="31" t="s">
        <v>980</v>
      </c>
      <c r="D4" s="4" t="s">
        <v>29</v>
      </c>
      <c r="E4" s="4" t="s">
        <v>29</v>
      </c>
      <c r="F4" s="4">
        <v>848.95</v>
      </c>
      <c r="G4" s="4">
        <v>25.47</v>
      </c>
      <c r="H4" s="4">
        <v>823.48</v>
      </c>
      <c r="I4" s="32">
        <v>1</v>
      </c>
      <c r="J4" s="31" t="s">
        <v>30</v>
      </c>
      <c r="K4" s="4" t="s">
        <v>981</v>
      </c>
      <c r="L4" s="4"/>
      <c r="M4" s="4" t="s">
        <v>982</v>
      </c>
      <c r="N4" s="4" t="s">
        <v>983</v>
      </c>
    </row>
    <row r="5" s="2" customFormat="1" spans="1:14">
      <c r="A5" s="4">
        <v>4</v>
      </c>
      <c r="B5" s="4" t="s">
        <v>971</v>
      </c>
      <c r="C5" s="31" t="s">
        <v>984</v>
      </c>
      <c r="D5" s="4" t="s">
        <v>985</v>
      </c>
      <c r="E5" s="4" t="s">
        <v>985</v>
      </c>
      <c r="F5" s="4">
        <v>12078.73</v>
      </c>
      <c r="G5" s="4">
        <v>362.359999999999</v>
      </c>
      <c r="H5" s="4">
        <v>11716.37</v>
      </c>
      <c r="I5" s="32">
        <v>1</v>
      </c>
      <c r="J5" s="31" t="s">
        <v>30</v>
      </c>
      <c r="K5" s="4" t="s">
        <v>986</v>
      </c>
      <c r="L5" s="4"/>
      <c r="M5" s="4" t="s">
        <v>987</v>
      </c>
      <c r="N5" s="4" t="s">
        <v>988</v>
      </c>
    </row>
    <row r="6" s="2" customFormat="1" spans="1:14">
      <c r="A6" s="4">
        <v>5</v>
      </c>
      <c r="B6" s="4" t="s">
        <v>971</v>
      </c>
      <c r="C6" s="31" t="s">
        <v>989</v>
      </c>
      <c r="D6" s="4" t="s">
        <v>29</v>
      </c>
      <c r="E6" s="4" t="s">
        <v>29</v>
      </c>
      <c r="F6" s="4">
        <v>3556.18</v>
      </c>
      <c r="G6" s="4">
        <v>106.69</v>
      </c>
      <c r="H6" s="4">
        <v>3449.49</v>
      </c>
      <c r="I6" s="32">
        <v>1</v>
      </c>
      <c r="J6" s="31" t="s">
        <v>30</v>
      </c>
      <c r="K6" s="4" t="s">
        <v>569</v>
      </c>
      <c r="L6" s="4"/>
      <c r="M6" s="4" t="s">
        <v>978</v>
      </c>
      <c r="N6" s="4" t="s">
        <v>979</v>
      </c>
    </row>
    <row r="7" s="2" customFormat="1" spans="1:14">
      <c r="A7" s="4">
        <v>6</v>
      </c>
      <c r="B7" s="4" t="s">
        <v>971</v>
      </c>
      <c r="C7" s="31" t="s">
        <v>990</v>
      </c>
      <c r="D7" s="4" t="s">
        <v>29</v>
      </c>
      <c r="E7" s="4" t="s">
        <v>29</v>
      </c>
      <c r="F7" s="4">
        <v>1021.75</v>
      </c>
      <c r="G7" s="4">
        <v>30.65</v>
      </c>
      <c r="H7" s="4">
        <v>991.1</v>
      </c>
      <c r="I7" s="32">
        <v>1</v>
      </c>
      <c r="J7" s="31" t="s">
        <v>30</v>
      </c>
      <c r="K7" s="4" t="s">
        <v>991</v>
      </c>
      <c r="L7" s="4"/>
      <c r="M7" s="4" t="s">
        <v>974</v>
      </c>
      <c r="N7" s="4" t="s">
        <v>975</v>
      </c>
    </row>
    <row r="8" s="2" customFormat="1" spans="1:14">
      <c r="A8" s="4">
        <v>7</v>
      </c>
      <c r="B8" s="4" t="s">
        <v>971</v>
      </c>
      <c r="C8" s="31" t="s">
        <v>992</v>
      </c>
      <c r="D8" s="4" t="s">
        <v>29</v>
      </c>
      <c r="E8" s="4" t="s">
        <v>29</v>
      </c>
      <c r="F8" s="4">
        <v>246.6</v>
      </c>
      <c r="G8" s="4">
        <v>7.4</v>
      </c>
      <c r="H8" s="4">
        <v>239.2</v>
      </c>
      <c r="I8" s="32">
        <v>1</v>
      </c>
      <c r="J8" s="31" t="s">
        <v>30</v>
      </c>
      <c r="K8" s="4" t="s">
        <v>993</v>
      </c>
      <c r="L8" s="4"/>
      <c r="M8" s="4" t="s">
        <v>994</v>
      </c>
      <c r="N8" s="4" t="s">
        <v>995</v>
      </c>
    </row>
    <row r="9" s="2" customFormat="1" spans="1:14">
      <c r="A9" s="4">
        <v>8</v>
      </c>
      <c r="B9" s="4" t="s">
        <v>971</v>
      </c>
      <c r="C9" s="31" t="s">
        <v>996</v>
      </c>
      <c r="D9" s="4" t="s">
        <v>29</v>
      </c>
      <c r="E9" s="4" t="s">
        <v>29</v>
      </c>
      <c r="F9" s="4">
        <v>9298.54</v>
      </c>
      <c r="G9" s="4">
        <v>278.96</v>
      </c>
      <c r="H9" s="4">
        <v>9019.58</v>
      </c>
      <c r="I9" s="32">
        <v>1</v>
      </c>
      <c r="J9" s="31" t="s">
        <v>30</v>
      </c>
      <c r="K9" s="4" t="s">
        <v>997</v>
      </c>
      <c r="L9" s="4"/>
      <c r="M9" s="4" t="s">
        <v>998</v>
      </c>
      <c r="N9" s="4" t="s">
        <v>999</v>
      </c>
    </row>
    <row r="10" s="2" customFormat="1" spans="1:14">
      <c r="A10" s="4">
        <v>9</v>
      </c>
      <c r="B10" s="4" t="s">
        <v>971</v>
      </c>
      <c r="C10" s="31" t="s">
        <v>1000</v>
      </c>
      <c r="D10" s="4" t="s">
        <v>29</v>
      </c>
      <c r="E10" s="4" t="s">
        <v>29</v>
      </c>
      <c r="F10" s="4">
        <v>5353.99</v>
      </c>
      <c r="G10" s="4">
        <v>160.62</v>
      </c>
      <c r="H10" s="4">
        <v>5193.37</v>
      </c>
      <c r="I10" s="32">
        <v>1</v>
      </c>
      <c r="J10" s="31" t="s">
        <v>30</v>
      </c>
      <c r="K10" s="4" t="s">
        <v>1001</v>
      </c>
      <c r="L10" s="4"/>
      <c r="M10" s="4" t="s">
        <v>1002</v>
      </c>
      <c r="N10" s="4" t="s">
        <v>1003</v>
      </c>
    </row>
    <row r="11" s="2" customFormat="1" spans="1:14">
      <c r="A11" s="4">
        <v>10</v>
      </c>
      <c r="B11" s="4" t="s">
        <v>971</v>
      </c>
      <c r="C11" s="31" t="s">
        <v>1004</v>
      </c>
      <c r="D11" s="4" t="s">
        <v>29</v>
      </c>
      <c r="E11" s="4" t="s">
        <v>29</v>
      </c>
      <c r="F11" s="4">
        <v>631.15</v>
      </c>
      <c r="G11" s="4">
        <v>18.93</v>
      </c>
      <c r="H11" s="4">
        <v>612.22</v>
      </c>
      <c r="I11" s="32">
        <v>1</v>
      </c>
      <c r="J11" s="31" t="s">
        <v>30</v>
      </c>
      <c r="K11" s="4" t="s">
        <v>1005</v>
      </c>
      <c r="L11" s="4"/>
      <c r="M11" s="4" t="s">
        <v>1006</v>
      </c>
      <c r="N11" s="4" t="s">
        <v>1007</v>
      </c>
    </row>
    <row r="12" s="2" customFormat="1" spans="1:14">
      <c r="A12" s="4">
        <v>11</v>
      </c>
      <c r="B12" s="4" t="s">
        <v>971</v>
      </c>
      <c r="C12" s="31" t="s">
        <v>1008</v>
      </c>
      <c r="D12" s="4" t="s">
        <v>29</v>
      </c>
      <c r="E12" s="4" t="s">
        <v>29</v>
      </c>
      <c r="F12" s="4">
        <v>898.2</v>
      </c>
      <c r="G12" s="4">
        <v>26.95</v>
      </c>
      <c r="H12" s="4">
        <v>871.25</v>
      </c>
      <c r="I12" s="32">
        <v>1</v>
      </c>
      <c r="J12" s="31" t="s">
        <v>30</v>
      </c>
      <c r="K12" s="4" t="s">
        <v>1009</v>
      </c>
      <c r="L12" s="4"/>
      <c r="M12" s="4" t="s">
        <v>1010</v>
      </c>
      <c r="N12" s="4" t="s">
        <v>1011</v>
      </c>
    </row>
    <row r="13" s="2" customFormat="1" spans="1:14">
      <c r="A13" s="4">
        <v>12</v>
      </c>
      <c r="B13" s="4" t="s">
        <v>971</v>
      </c>
      <c r="C13" s="114" t="s">
        <v>1012</v>
      </c>
      <c r="D13" s="4" t="s">
        <v>115</v>
      </c>
      <c r="E13" s="4" t="s">
        <v>115</v>
      </c>
      <c r="F13" s="4">
        <v>13100.2</v>
      </c>
      <c r="G13" s="4">
        <v>393.01</v>
      </c>
      <c r="H13" s="4">
        <v>12707.19</v>
      </c>
      <c r="I13" s="32">
        <v>1</v>
      </c>
      <c r="J13" s="31" t="s">
        <v>30</v>
      </c>
      <c r="K13" s="4" t="s">
        <v>1013</v>
      </c>
      <c r="L13" s="4"/>
      <c r="M13" s="4" t="s">
        <v>1014</v>
      </c>
      <c r="N13" s="4" t="s">
        <v>1015</v>
      </c>
    </row>
    <row r="14" s="2" customFormat="1" spans="1:14">
      <c r="A14" s="4">
        <v>13</v>
      </c>
      <c r="B14" s="4" t="s">
        <v>971</v>
      </c>
      <c r="C14" s="114" t="s">
        <v>1016</v>
      </c>
      <c r="D14" s="4" t="s">
        <v>29</v>
      </c>
      <c r="E14" s="4" t="s">
        <v>29</v>
      </c>
      <c r="F14" s="4">
        <v>3139.72</v>
      </c>
      <c r="G14" s="4">
        <v>94.19</v>
      </c>
      <c r="H14" s="4">
        <v>3045.53</v>
      </c>
      <c r="I14" s="32">
        <v>1</v>
      </c>
      <c r="J14" s="31" t="s">
        <v>30</v>
      </c>
      <c r="K14" s="4" t="s">
        <v>553</v>
      </c>
      <c r="L14" s="4"/>
      <c r="M14" s="4" t="s">
        <v>1017</v>
      </c>
      <c r="N14" s="4" t="s">
        <v>1018</v>
      </c>
    </row>
    <row r="15" s="2" customFormat="1" spans="1:14">
      <c r="A15" s="4">
        <v>14</v>
      </c>
      <c r="B15" s="4" t="s">
        <v>971</v>
      </c>
      <c r="C15" s="114" t="s">
        <v>1019</v>
      </c>
      <c r="D15" s="4" t="s">
        <v>29</v>
      </c>
      <c r="E15" s="4" t="s">
        <v>29</v>
      </c>
      <c r="F15" s="4">
        <v>5065.41</v>
      </c>
      <c r="G15" s="4">
        <v>151.96</v>
      </c>
      <c r="H15" s="4">
        <v>4913.45</v>
      </c>
      <c r="I15" s="32">
        <v>1</v>
      </c>
      <c r="J15" s="31" t="s">
        <v>30</v>
      </c>
      <c r="K15" s="4" t="s">
        <v>569</v>
      </c>
      <c r="L15" s="4"/>
      <c r="M15" s="4" t="s">
        <v>1020</v>
      </c>
      <c r="N15" s="4" t="s">
        <v>1021</v>
      </c>
    </row>
    <row r="16" s="2" customFormat="1" spans="1:14">
      <c r="A16" s="4">
        <v>15</v>
      </c>
      <c r="B16" s="4" t="s">
        <v>971</v>
      </c>
      <c r="C16" s="114" t="s">
        <v>1022</v>
      </c>
      <c r="D16" s="4" t="s">
        <v>29</v>
      </c>
      <c r="E16" s="4" t="s">
        <v>29</v>
      </c>
      <c r="F16" s="4">
        <v>4087.1</v>
      </c>
      <c r="G16" s="4">
        <v>122.61</v>
      </c>
      <c r="H16" s="4">
        <v>3964.49</v>
      </c>
      <c r="I16" s="32">
        <v>1</v>
      </c>
      <c r="J16" s="31" t="s">
        <v>30</v>
      </c>
      <c r="K16" s="4" t="s">
        <v>1023</v>
      </c>
      <c r="L16" s="4"/>
      <c r="M16" s="4" t="s">
        <v>1024</v>
      </c>
      <c r="N16" s="4" t="s">
        <v>1025</v>
      </c>
    </row>
    <row r="17" s="2" customFormat="1" spans="1:14">
      <c r="A17" s="4">
        <v>16</v>
      </c>
      <c r="B17" s="4" t="s">
        <v>971</v>
      </c>
      <c r="C17" s="114" t="s">
        <v>1026</v>
      </c>
      <c r="D17" s="4" t="s">
        <v>29</v>
      </c>
      <c r="E17" s="4" t="s">
        <v>29</v>
      </c>
      <c r="F17" s="4">
        <v>404.26</v>
      </c>
      <c r="G17" s="4">
        <v>12.13</v>
      </c>
      <c r="H17" s="4">
        <v>392.13</v>
      </c>
      <c r="I17" s="32">
        <v>1</v>
      </c>
      <c r="J17" s="31" t="s">
        <v>30</v>
      </c>
      <c r="K17" s="4" t="s">
        <v>1027</v>
      </c>
      <c r="L17" s="4"/>
      <c r="M17" s="4" t="s">
        <v>1028</v>
      </c>
      <c r="N17" s="4" t="s">
        <v>1029</v>
      </c>
    </row>
    <row r="18" s="2" customFormat="1" spans="1:14">
      <c r="A18" s="4">
        <v>17</v>
      </c>
      <c r="B18" s="4" t="s">
        <v>971</v>
      </c>
      <c r="C18" s="114" t="s">
        <v>1030</v>
      </c>
      <c r="D18" s="4" t="s">
        <v>29</v>
      </c>
      <c r="E18" s="4" t="s">
        <v>29</v>
      </c>
      <c r="F18" s="4">
        <v>2712.59</v>
      </c>
      <c r="G18" s="4">
        <v>81.38</v>
      </c>
      <c r="H18" s="4">
        <v>2631.21</v>
      </c>
      <c r="I18" s="32">
        <v>1</v>
      </c>
      <c r="J18" s="31" t="s">
        <v>30</v>
      </c>
      <c r="K18" s="4" t="s">
        <v>1031</v>
      </c>
      <c r="L18" s="4"/>
      <c r="M18" s="4" t="s">
        <v>1032</v>
      </c>
      <c r="N18" s="4" t="s">
        <v>1033</v>
      </c>
    </row>
    <row r="19" s="2" customFormat="1" spans="1:14">
      <c r="A19" s="4">
        <v>18</v>
      </c>
      <c r="B19" s="4" t="s">
        <v>971</v>
      </c>
      <c r="C19" s="31" t="s">
        <v>1034</v>
      </c>
      <c r="D19" s="4" t="s">
        <v>207</v>
      </c>
      <c r="E19" s="4" t="s">
        <v>207</v>
      </c>
      <c r="F19" s="4">
        <v>257.5</v>
      </c>
      <c r="G19" s="4">
        <v>7.73</v>
      </c>
      <c r="H19" s="4">
        <v>249.77</v>
      </c>
      <c r="I19" s="33">
        <v>1</v>
      </c>
      <c r="J19" s="31" t="s">
        <v>38</v>
      </c>
      <c r="K19" s="4" t="s">
        <v>788</v>
      </c>
      <c r="L19" s="4"/>
      <c r="M19" s="4" t="s">
        <v>1035</v>
      </c>
      <c r="N19" s="4" t="s">
        <v>1036</v>
      </c>
    </row>
    <row r="20" s="2" customFormat="1" spans="1:14">
      <c r="A20" s="4">
        <v>19</v>
      </c>
      <c r="B20" s="4" t="s">
        <v>971</v>
      </c>
      <c r="C20" s="31" t="s">
        <v>1037</v>
      </c>
      <c r="D20" s="4" t="s">
        <v>207</v>
      </c>
      <c r="E20" s="4" t="s">
        <v>207</v>
      </c>
      <c r="F20" s="4">
        <v>3415.5</v>
      </c>
      <c r="G20" s="4">
        <v>102.47</v>
      </c>
      <c r="H20" s="4">
        <v>3313.03</v>
      </c>
      <c r="I20" s="33">
        <v>1</v>
      </c>
      <c r="J20" s="31" t="s">
        <v>38</v>
      </c>
      <c r="K20" s="4" t="s">
        <v>1038</v>
      </c>
      <c r="L20" s="4"/>
      <c r="M20" s="4" t="s">
        <v>1039</v>
      </c>
      <c r="N20" s="4" t="s">
        <v>1040</v>
      </c>
    </row>
    <row r="21" s="2" customFormat="1" spans="1:14">
      <c r="A21" s="4">
        <v>20</v>
      </c>
      <c r="B21" s="4" t="s">
        <v>971</v>
      </c>
      <c r="C21" s="31" t="s">
        <v>1041</v>
      </c>
      <c r="D21" s="4" t="s">
        <v>207</v>
      </c>
      <c r="E21" s="4" t="s">
        <v>207</v>
      </c>
      <c r="F21" s="4">
        <v>257.5</v>
      </c>
      <c r="G21" s="4">
        <v>7.73</v>
      </c>
      <c r="H21" s="4">
        <v>249.77</v>
      </c>
      <c r="I21" s="33">
        <v>1</v>
      </c>
      <c r="J21" s="31" t="s">
        <v>38</v>
      </c>
      <c r="K21" s="4" t="s">
        <v>788</v>
      </c>
      <c r="L21" s="4"/>
      <c r="M21" s="4" t="s">
        <v>1042</v>
      </c>
      <c r="N21" s="4" t="s">
        <v>1043</v>
      </c>
    </row>
    <row r="22" s="2" customFormat="1" spans="1:14">
      <c r="A22" s="4">
        <v>21</v>
      </c>
      <c r="B22" s="4" t="s">
        <v>971</v>
      </c>
      <c r="C22" s="31" t="s">
        <v>1044</v>
      </c>
      <c r="D22" s="4" t="s">
        <v>207</v>
      </c>
      <c r="E22" s="4" t="s">
        <v>207</v>
      </c>
      <c r="F22" s="4">
        <v>1131</v>
      </c>
      <c r="G22" s="4">
        <v>33.93</v>
      </c>
      <c r="H22" s="4">
        <v>1097.07</v>
      </c>
      <c r="I22" s="33">
        <v>1</v>
      </c>
      <c r="J22" s="31" t="s">
        <v>38</v>
      </c>
      <c r="K22" s="4" t="s">
        <v>788</v>
      </c>
      <c r="L22" s="4"/>
      <c r="M22" s="4" t="s">
        <v>1045</v>
      </c>
      <c r="N22" s="4" t="s">
        <v>1046</v>
      </c>
    </row>
    <row r="23" s="2" customFormat="1" spans="1:14">
      <c r="A23" s="4">
        <v>22</v>
      </c>
      <c r="B23" s="4" t="s">
        <v>971</v>
      </c>
      <c r="C23" s="31" t="s">
        <v>1047</v>
      </c>
      <c r="D23" s="4" t="s">
        <v>207</v>
      </c>
      <c r="E23" s="4" t="s">
        <v>207</v>
      </c>
      <c r="F23" s="4">
        <v>231.75</v>
      </c>
      <c r="G23" s="4">
        <v>6.95</v>
      </c>
      <c r="H23" s="4">
        <v>224.8</v>
      </c>
      <c r="I23" s="33">
        <v>1</v>
      </c>
      <c r="J23" s="31" t="s">
        <v>38</v>
      </c>
      <c r="K23" s="4" t="s">
        <v>788</v>
      </c>
      <c r="L23" s="4"/>
      <c r="M23" s="4" t="s">
        <v>1048</v>
      </c>
      <c r="N23" s="4" t="s">
        <v>1049</v>
      </c>
    </row>
    <row r="24" s="2" customFormat="1" spans="1:14">
      <c r="A24" s="4">
        <v>23</v>
      </c>
      <c r="B24" s="4" t="s">
        <v>971</v>
      </c>
      <c r="C24" s="31" t="s">
        <v>1050</v>
      </c>
      <c r="D24" s="4" t="s">
        <v>207</v>
      </c>
      <c r="E24" s="4" t="s">
        <v>207</v>
      </c>
      <c r="F24" s="4">
        <v>103</v>
      </c>
      <c r="G24" s="4">
        <v>3.09</v>
      </c>
      <c r="H24" s="4">
        <v>99.91</v>
      </c>
      <c r="I24" s="33">
        <v>1</v>
      </c>
      <c r="J24" s="31" t="s">
        <v>38</v>
      </c>
      <c r="K24" s="4" t="s">
        <v>1051</v>
      </c>
      <c r="L24" s="4"/>
      <c r="M24" s="4" t="s">
        <v>1052</v>
      </c>
      <c r="N24" s="4" t="s">
        <v>1053</v>
      </c>
    </row>
    <row r="25" s="2" customFormat="1" spans="1:14">
      <c r="A25" s="4">
        <v>24</v>
      </c>
      <c r="B25" s="4" t="s">
        <v>971</v>
      </c>
      <c r="C25" s="31" t="s">
        <v>1054</v>
      </c>
      <c r="D25" s="4" t="s">
        <v>207</v>
      </c>
      <c r="E25" s="4" t="s">
        <v>207</v>
      </c>
      <c r="F25" s="4">
        <v>4641.1</v>
      </c>
      <c r="G25" s="4">
        <v>139.23</v>
      </c>
      <c r="H25" s="4">
        <v>4501.87</v>
      </c>
      <c r="I25" s="33">
        <v>1</v>
      </c>
      <c r="J25" s="31" t="s">
        <v>38</v>
      </c>
      <c r="K25" s="4" t="s">
        <v>788</v>
      </c>
      <c r="L25" s="4"/>
      <c r="M25" s="4" t="s">
        <v>1055</v>
      </c>
      <c r="N25" s="4" t="s">
        <v>1056</v>
      </c>
    </row>
    <row r="26" s="2" customFormat="1" spans="1:14">
      <c r="A26" s="4">
        <v>25</v>
      </c>
      <c r="B26" s="4" t="s">
        <v>971</v>
      </c>
      <c r="C26" s="31" t="s">
        <v>1057</v>
      </c>
      <c r="D26" s="4" t="s">
        <v>207</v>
      </c>
      <c r="E26" s="4" t="s">
        <v>207</v>
      </c>
      <c r="F26" s="4">
        <v>103</v>
      </c>
      <c r="G26" s="4">
        <v>3.09</v>
      </c>
      <c r="H26" s="4">
        <v>99.91</v>
      </c>
      <c r="I26" s="33">
        <v>1</v>
      </c>
      <c r="J26" s="31" t="s">
        <v>38</v>
      </c>
      <c r="K26" s="4" t="s">
        <v>788</v>
      </c>
      <c r="L26" s="4"/>
      <c r="M26" s="4" t="s">
        <v>1058</v>
      </c>
      <c r="N26" s="4" t="s">
        <v>1059</v>
      </c>
    </row>
    <row r="27" s="2" customFormat="1" spans="1:14">
      <c r="A27" s="4">
        <v>26</v>
      </c>
      <c r="B27" s="4" t="s">
        <v>971</v>
      </c>
      <c r="C27" s="31" t="s">
        <v>1060</v>
      </c>
      <c r="D27" s="4" t="s">
        <v>207</v>
      </c>
      <c r="E27" s="4" t="s">
        <v>207</v>
      </c>
      <c r="F27" s="4">
        <v>5451</v>
      </c>
      <c r="G27" s="4">
        <v>163.53</v>
      </c>
      <c r="H27" s="4">
        <v>5287.47</v>
      </c>
      <c r="I27" s="33">
        <v>1</v>
      </c>
      <c r="J27" s="31" t="s">
        <v>38</v>
      </c>
      <c r="K27" s="4" t="s">
        <v>788</v>
      </c>
      <c r="L27" s="4"/>
      <c r="M27" s="4" t="s">
        <v>1061</v>
      </c>
      <c r="N27" s="4" t="s">
        <v>1062</v>
      </c>
    </row>
    <row r="28" s="2" customFormat="1" spans="1:14">
      <c r="A28" s="4">
        <v>27</v>
      </c>
      <c r="B28" s="4" t="s">
        <v>971</v>
      </c>
      <c r="C28" s="31" t="s">
        <v>1063</v>
      </c>
      <c r="D28" s="4" t="s">
        <v>218</v>
      </c>
      <c r="E28" s="4" t="s">
        <v>218</v>
      </c>
      <c r="F28" s="4">
        <v>6204.72</v>
      </c>
      <c r="G28" s="4">
        <v>186.14</v>
      </c>
      <c r="H28" s="4">
        <v>6018.58</v>
      </c>
      <c r="I28" s="33">
        <v>1</v>
      </c>
      <c r="J28" s="31" t="s">
        <v>38</v>
      </c>
      <c r="K28" s="4" t="s">
        <v>903</v>
      </c>
      <c r="L28" s="4"/>
      <c r="M28" s="4" t="s">
        <v>1064</v>
      </c>
      <c r="N28" s="4" t="s">
        <v>1065</v>
      </c>
    </row>
    <row r="29" s="2" customFormat="1" spans="1:14">
      <c r="A29" s="4">
        <v>28</v>
      </c>
      <c r="B29" s="4" t="s">
        <v>971</v>
      </c>
      <c r="C29" s="31" t="s">
        <v>1066</v>
      </c>
      <c r="D29" s="4" t="s">
        <v>207</v>
      </c>
      <c r="E29" s="4" t="s">
        <v>207</v>
      </c>
      <c r="F29" s="4">
        <v>257.5</v>
      </c>
      <c r="G29" s="4">
        <v>7.73</v>
      </c>
      <c r="H29" s="4">
        <v>249.77</v>
      </c>
      <c r="I29" s="33">
        <v>1</v>
      </c>
      <c r="J29" s="31" t="s">
        <v>38</v>
      </c>
      <c r="K29" s="4" t="s">
        <v>788</v>
      </c>
      <c r="L29" s="4"/>
      <c r="M29" s="4" t="s">
        <v>1067</v>
      </c>
      <c r="N29" s="4" t="s">
        <v>1068</v>
      </c>
    </row>
    <row r="30" s="2" customFormat="1" spans="1:14">
      <c r="A30" s="4">
        <v>29</v>
      </c>
      <c r="B30" s="4" t="s">
        <v>971</v>
      </c>
      <c r="C30" s="31" t="s">
        <v>1069</v>
      </c>
      <c r="D30" s="4" t="s">
        <v>207</v>
      </c>
      <c r="E30" s="4" t="s">
        <v>207</v>
      </c>
      <c r="F30" s="4">
        <v>103</v>
      </c>
      <c r="G30" s="4">
        <v>3.09</v>
      </c>
      <c r="H30" s="4">
        <v>99.91</v>
      </c>
      <c r="I30" s="33">
        <v>1</v>
      </c>
      <c r="J30" s="31" t="s">
        <v>38</v>
      </c>
      <c r="K30" s="4" t="s">
        <v>788</v>
      </c>
      <c r="L30" s="4"/>
      <c r="M30" s="4" t="s">
        <v>1070</v>
      </c>
      <c r="N30" s="4" t="s">
        <v>1071</v>
      </c>
    </row>
    <row r="31" s="2" customFormat="1" spans="1:14">
      <c r="A31" s="4">
        <v>30</v>
      </c>
      <c r="B31" s="4" t="s">
        <v>971</v>
      </c>
      <c r="C31" s="31" t="s">
        <v>1072</v>
      </c>
      <c r="D31" s="4" t="s">
        <v>207</v>
      </c>
      <c r="E31" s="4" t="s">
        <v>207</v>
      </c>
      <c r="F31" s="4">
        <v>354.86</v>
      </c>
      <c r="G31" s="4">
        <v>10.65</v>
      </c>
      <c r="H31" s="4">
        <v>344.21</v>
      </c>
      <c r="I31" s="33">
        <v>1</v>
      </c>
      <c r="J31" s="31" t="s">
        <v>38</v>
      </c>
      <c r="K31" s="4" t="s">
        <v>788</v>
      </c>
      <c r="L31" s="4"/>
      <c r="M31" s="4" t="s">
        <v>1073</v>
      </c>
      <c r="N31" s="4" t="s">
        <v>1074</v>
      </c>
    </row>
    <row r="32" s="2" customFormat="1" spans="1:14">
      <c r="A32" s="4">
        <v>31</v>
      </c>
      <c r="B32" s="4" t="s">
        <v>971</v>
      </c>
      <c r="C32" s="31" t="s">
        <v>1075</v>
      </c>
      <c r="D32" s="4" t="s">
        <v>344</v>
      </c>
      <c r="E32" s="4" t="s">
        <v>344</v>
      </c>
      <c r="F32" s="4">
        <v>249</v>
      </c>
      <c r="G32" s="4">
        <v>7.47</v>
      </c>
      <c r="H32" s="4">
        <v>241.53</v>
      </c>
      <c r="I32" s="33">
        <v>1</v>
      </c>
      <c r="J32" s="31" t="s">
        <v>38</v>
      </c>
      <c r="K32" s="4" t="s">
        <v>1076</v>
      </c>
      <c r="L32" s="4"/>
      <c r="M32" s="4" t="s">
        <v>1077</v>
      </c>
      <c r="N32" s="4" t="s">
        <v>1078</v>
      </c>
    </row>
    <row r="33" s="2" customFormat="1" spans="1:14">
      <c r="A33" s="4">
        <v>32</v>
      </c>
      <c r="B33" s="4" t="s">
        <v>971</v>
      </c>
      <c r="C33" s="31" t="s">
        <v>1079</v>
      </c>
      <c r="D33" s="4" t="s">
        <v>207</v>
      </c>
      <c r="E33" s="4" t="s">
        <v>207</v>
      </c>
      <c r="F33" s="4">
        <v>4626</v>
      </c>
      <c r="G33" s="4">
        <v>138.78</v>
      </c>
      <c r="H33" s="4">
        <v>4487.22</v>
      </c>
      <c r="I33" s="33">
        <v>1</v>
      </c>
      <c r="J33" s="31" t="s">
        <v>38</v>
      </c>
      <c r="K33" s="4" t="s">
        <v>1080</v>
      </c>
      <c r="L33" s="4"/>
      <c r="M33" s="4" t="s">
        <v>1081</v>
      </c>
      <c r="N33" s="4" t="s">
        <v>1082</v>
      </c>
    </row>
    <row r="34" s="2" customFormat="1" spans="1:14">
      <c r="A34" s="4">
        <v>33</v>
      </c>
      <c r="B34" s="4" t="s">
        <v>971</v>
      </c>
      <c r="C34" s="31" t="s">
        <v>1083</v>
      </c>
      <c r="D34" s="4" t="s">
        <v>344</v>
      </c>
      <c r="E34" s="4" t="s">
        <v>344</v>
      </c>
      <c r="F34" s="4">
        <v>2003.75</v>
      </c>
      <c r="G34" s="4">
        <v>60.11</v>
      </c>
      <c r="H34" s="4">
        <v>1943.64</v>
      </c>
      <c r="I34" s="33">
        <v>1</v>
      </c>
      <c r="J34" s="31" t="s">
        <v>38</v>
      </c>
      <c r="K34" s="4" t="s">
        <v>1084</v>
      </c>
      <c r="L34" s="4"/>
      <c r="M34" s="4" t="s">
        <v>1085</v>
      </c>
      <c r="N34" s="4" t="s">
        <v>1086</v>
      </c>
    </row>
    <row r="35" s="2" customFormat="1" spans="1:14">
      <c r="A35" s="4">
        <v>34</v>
      </c>
      <c r="B35" s="4" t="s">
        <v>1087</v>
      </c>
      <c r="C35" s="31" t="s">
        <v>1088</v>
      </c>
      <c r="D35" s="4" t="s">
        <v>344</v>
      </c>
      <c r="E35" s="4" t="s">
        <v>344</v>
      </c>
      <c r="F35" s="4">
        <v>255</v>
      </c>
      <c r="G35" s="4">
        <v>7.65</v>
      </c>
      <c r="H35" s="4">
        <v>247.35</v>
      </c>
      <c r="I35" s="33">
        <v>1</v>
      </c>
      <c r="J35" s="31" t="s">
        <v>38</v>
      </c>
      <c r="K35" s="4" t="s">
        <v>1076</v>
      </c>
      <c r="L35" s="4"/>
      <c r="M35" s="4" t="s">
        <v>1089</v>
      </c>
      <c r="N35" s="4" t="s">
        <v>1090</v>
      </c>
    </row>
    <row r="36" s="2" customFormat="1" spans="1:14">
      <c r="A36" s="4">
        <v>35</v>
      </c>
      <c r="B36" s="4" t="s">
        <v>971</v>
      </c>
      <c r="C36" s="31" t="s">
        <v>1091</v>
      </c>
      <c r="D36" s="4" t="s">
        <v>207</v>
      </c>
      <c r="E36" s="4" t="s">
        <v>207</v>
      </c>
      <c r="F36" s="4">
        <v>2595.46</v>
      </c>
      <c r="G36" s="4">
        <v>77.86</v>
      </c>
      <c r="H36" s="4">
        <v>2517.6</v>
      </c>
      <c r="I36" s="33">
        <v>1</v>
      </c>
      <c r="J36" s="31" t="s">
        <v>38</v>
      </c>
      <c r="K36" s="4" t="s">
        <v>788</v>
      </c>
      <c r="L36" s="4"/>
      <c r="M36" s="4" t="s">
        <v>1092</v>
      </c>
      <c r="N36" s="4" t="s">
        <v>1093</v>
      </c>
    </row>
    <row r="37" s="2" customFormat="1" spans="1:14">
      <c r="A37" s="4">
        <v>36</v>
      </c>
      <c r="B37" s="4" t="s">
        <v>971</v>
      </c>
      <c r="C37" s="31" t="s">
        <v>1094</v>
      </c>
      <c r="D37" s="4" t="s">
        <v>207</v>
      </c>
      <c r="E37" s="4" t="s">
        <v>207</v>
      </c>
      <c r="F37" s="4">
        <v>207</v>
      </c>
      <c r="G37" s="4">
        <v>6.21</v>
      </c>
      <c r="H37" s="4">
        <v>200.79</v>
      </c>
      <c r="I37" s="33">
        <v>1</v>
      </c>
      <c r="J37" s="31" t="s">
        <v>38</v>
      </c>
      <c r="K37" s="4" t="s">
        <v>788</v>
      </c>
      <c r="L37" s="4"/>
      <c r="M37" s="4" t="s">
        <v>1095</v>
      </c>
      <c r="N37" s="4" t="s">
        <v>1096</v>
      </c>
    </row>
    <row r="38" s="2" customFormat="1" spans="1:14">
      <c r="A38" s="4">
        <v>37</v>
      </c>
      <c r="B38" s="4" t="s">
        <v>971</v>
      </c>
      <c r="C38" s="31" t="s">
        <v>1097</v>
      </c>
      <c r="D38" s="4" t="s">
        <v>207</v>
      </c>
      <c r="E38" s="4" t="s">
        <v>207</v>
      </c>
      <c r="F38" s="4">
        <v>15</v>
      </c>
      <c r="G38" s="4">
        <v>0.45</v>
      </c>
      <c r="H38" s="4">
        <v>14.55</v>
      </c>
      <c r="I38" s="33">
        <v>1</v>
      </c>
      <c r="J38" s="31" t="s">
        <v>38</v>
      </c>
      <c r="K38" s="4" t="s">
        <v>788</v>
      </c>
      <c r="L38" s="4"/>
      <c r="M38" s="4" t="s">
        <v>1098</v>
      </c>
      <c r="N38" s="4" t="s">
        <v>1099</v>
      </c>
    </row>
    <row r="39" s="2" customFormat="1" spans="1:14">
      <c r="A39" s="4">
        <v>38</v>
      </c>
      <c r="B39" s="4" t="s">
        <v>971</v>
      </c>
      <c r="C39" s="31" t="s">
        <v>1100</v>
      </c>
      <c r="D39" s="4" t="s">
        <v>207</v>
      </c>
      <c r="E39" s="4" t="s">
        <v>207</v>
      </c>
      <c r="F39" s="4">
        <v>206</v>
      </c>
      <c r="G39" s="4">
        <v>6.18</v>
      </c>
      <c r="H39" s="4">
        <v>199.82</v>
      </c>
      <c r="I39" s="33">
        <v>1</v>
      </c>
      <c r="J39" s="31" t="s">
        <v>38</v>
      </c>
      <c r="K39" s="4" t="s">
        <v>788</v>
      </c>
      <c r="L39" s="4"/>
      <c r="M39" s="4" t="s">
        <v>1101</v>
      </c>
      <c r="N39" s="4" t="s">
        <v>1102</v>
      </c>
    </row>
    <row r="40" s="2" customFormat="1" spans="1:14">
      <c r="A40" s="4">
        <v>39</v>
      </c>
      <c r="B40" s="4" t="s">
        <v>971</v>
      </c>
      <c r="C40" s="31" t="s">
        <v>1103</v>
      </c>
      <c r="D40" s="4" t="s">
        <v>207</v>
      </c>
      <c r="E40" s="4" t="s">
        <v>207</v>
      </c>
      <c r="F40" s="4">
        <v>257.5</v>
      </c>
      <c r="G40" s="4">
        <v>7.73</v>
      </c>
      <c r="H40" s="4">
        <v>249.77</v>
      </c>
      <c r="I40" s="33">
        <v>1</v>
      </c>
      <c r="J40" s="31" t="s">
        <v>38</v>
      </c>
      <c r="K40" s="4" t="s">
        <v>729</v>
      </c>
      <c r="L40" s="4"/>
      <c r="M40" s="4" t="s">
        <v>1104</v>
      </c>
      <c r="N40" s="4" t="s">
        <v>1105</v>
      </c>
    </row>
    <row r="41" s="2" customFormat="1" spans="1:14">
      <c r="A41" s="4">
        <v>40</v>
      </c>
      <c r="B41" s="4" t="s">
        <v>971</v>
      </c>
      <c r="C41" s="31" t="s">
        <v>1106</v>
      </c>
      <c r="D41" s="4" t="s">
        <v>207</v>
      </c>
      <c r="E41" s="4" t="s">
        <v>207</v>
      </c>
      <c r="F41" s="4">
        <v>207</v>
      </c>
      <c r="G41" s="4">
        <v>6.21</v>
      </c>
      <c r="H41" s="4">
        <v>200.79</v>
      </c>
      <c r="I41" s="33">
        <v>1</v>
      </c>
      <c r="J41" s="31" t="s">
        <v>38</v>
      </c>
      <c r="K41" s="4" t="s">
        <v>788</v>
      </c>
      <c r="L41" s="4"/>
      <c r="M41" s="4" t="s">
        <v>1107</v>
      </c>
      <c r="N41" s="4" t="s">
        <v>1108</v>
      </c>
    </row>
    <row r="42" s="2" customFormat="1" spans="1:14">
      <c r="A42" s="4">
        <v>41</v>
      </c>
      <c r="B42" s="4" t="s">
        <v>971</v>
      </c>
      <c r="C42" s="31" t="s">
        <v>1109</v>
      </c>
      <c r="D42" s="4" t="s">
        <v>207</v>
      </c>
      <c r="E42" s="4" t="s">
        <v>207</v>
      </c>
      <c r="F42" s="4">
        <v>192</v>
      </c>
      <c r="G42" s="4">
        <v>5.76</v>
      </c>
      <c r="H42" s="4">
        <v>186.24</v>
      </c>
      <c r="I42" s="33">
        <v>1</v>
      </c>
      <c r="J42" s="31" t="s">
        <v>38</v>
      </c>
      <c r="K42" s="4" t="s">
        <v>1110</v>
      </c>
      <c r="L42" s="4"/>
      <c r="M42" s="4" t="s">
        <v>1111</v>
      </c>
      <c r="N42" s="4" t="s">
        <v>1112</v>
      </c>
    </row>
    <row r="43" s="2" customFormat="1" spans="1:14">
      <c r="A43" s="4">
        <v>42</v>
      </c>
      <c r="B43" s="4" t="s">
        <v>971</v>
      </c>
      <c r="C43" s="31" t="s">
        <v>1113</v>
      </c>
      <c r="D43" s="4" t="s">
        <v>460</v>
      </c>
      <c r="E43" s="4" t="s">
        <v>460</v>
      </c>
      <c r="F43" s="4">
        <v>1174.31</v>
      </c>
      <c r="G43" s="4">
        <v>1037.52</v>
      </c>
      <c r="H43" s="4">
        <v>136.79</v>
      </c>
      <c r="I43" s="32">
        <v>1</v>
      </c>
      <c r="J43" s="31" t="s">
        <v>43</v>
      </c>
      <c r="K43" s="4" t="s">
        <v>603</v>
      </c>
      <c r="L43" s="4"/>
      <c r="M43" s="4" t="s">
        <v>1114</v>
      </c>
      <c r="N43" s="4" t="s">
        <v>1115</v>
      </c>
    </row>
    <row r="44" s="2" customFormat="1" spans="1:14">
      <c r="A44" s="4">
        <v>43</v>
      </c>
      <c r="B44" s="4" t="s">
        <v>971</v>
      </c>
      <c r="C44" s="31" t="s">
        <v>1116</v>
      </c>
      <c r="D44" s="4" t="s">
        <v>1117</v>
      </c>
      <c r="E44" s="4" t="s">
        <v>1117</v>
      </c>
      <c r="F44" s="4">
        <v>907.91</v>
      </c>
      <c r="G44" s="4">
        <v>27.24</v>
      </c>
      <c r="H44" s="4">
        <v>880.67</v>
      </c>
      <c r="I44" s="33">
        <v>1</v>
      </c>
      <c r="J44" s="31" t="s">
        <v>38</v>
      </c>
      <c r="K44" s="4" t="s">
        <v>1118</v>
      </c>
      <c r="L44" s="4"/>
      <c r="M44" s="4" t="s">
        <v>978</v>
      </c>
      <c r="N44" s="4" t="s">
        <v>979</v>
      </c>
    </row>
    <row r="45" s="2" customFormat="1" spans="1:14">
      <c r="A45" s="4">
        <v>44</v>
      </c>
      <c r="B45" s="4" t="s">
        <v>971</v>
      </c>
      <c r="C45" s="31" t="s">
        <v>1119</v>
      </c>
      <c r="D45" s="4" t="s">
        <v>1117</v>
      </c>
      <c r="E45" s="4" t="s">
        <v>1117</v>
      </c>
      <c r="F45" s="4">
        <v>1039.84</v>
      </c>
      <c r="G45" s="4">
        <v>31.2</v>
      </c>
      <c r="H45" s="4">
        <v>1008.64</v>
      </c>
      <c r="I45" s="33">
        <v>1</v>
      </c>
      <c r="J45" s="31" t="s">
        <v>38</v>
      </c>
      <c r="K45" s="4" t="s">
        <v>1118</v>
      </c>
      <c r="L45" s="4"/>
      <c r="M45" s="4" t="s">
        <v>974</v>
      </c>
      <c r="N45" s="4" t="s">
        <v>975</v>
      </c>
    </row>
    <row r="46" s="2" customFormat="1" spans="1:14">
      <c r="A46" s="4">
        <v>45</v>
      </c>
      <c r="B46" s="4" t="s">
        <v>971</v>
      </c>
      <c r="C46" s="31" t="s">
        <v>1120</v>
      </c>
      <c r="D46" s="4" t="s">
        <v>488</v>
      </c>
      <c r="E46" s="4" t="s">
        <v>488</v>
      </c>
      <c r="F46" s="4">
        <v>555.78</v>
      </c>
      <c r="G46" s="4">
        <v>286.14</v>
      </c>
      <c r="H46" s="4">
        <v>269.64</v>
      </c>
      <c r="I46" s="32">
        <v>1</v>
      </c>
      <c r="J46" s="31" t="s">
        <v>43</v>
      </c>
      <c r="K46" s="4" t="s">
        <v>1121</v>
      </c>
      <c r="L46" s="4"/>
      <c r="M46" s="4" t="s">
        <v>1122</v>
      </c>
      <c r="N46" s="4" t="s">
        <v>1123</v>
      </c>
    </row>
    <row r="47" s="2" customFormat="1" spans="1:14">
      <c r="A47" s="4">
        <v>46</v>
      </c>
      <c r="B47" s="4" t="s">
        <v>971</v>
      </c>
      <c r="C47" s="31" t="s">
        <v>1124</v>
      </c>
      <c r="D47" s="4" t="s">
        <v>355</v>
      </c>
      <c r="E47" s="4" t="s">
        <v>355</v>
      </c>
      <c r="F47" s="4">
        <v>655</v>
      </c>
      <c r="G47" s="4">
        <v>512.26</v>
      </c>
      <c r="H47" s="4">
        <v>142.74</v>
      </c>
      <c r="I47" s="32">
        <v>1</v>
      </c>
      <c r="J47" s="31" t="s">
        <v>43</v>
      </c>
      <c r="K47" s="4" t="s">
        <v>104</v>
      </c>
      <c r="L47" s="4"/>
      <c r="M47" s="4" t="s">
        <v>974</v>
      </c>
      <c r="N47" s="4" t="s">
        <v>975</v>
      </c>
    </row>
    <row r="48" s="2" customFormat="1" spans="1:14">
      <c r="A48" s="4">
        <v>47</v>
      </c>
      <c r="B48" s="4" t="s">
        <v>971</v>
      </c>
      <c r="C48" s="31" t="s">
        <v>1125</v>
      </c>
      <c r="D48" s="4" t="s">
        <v>447</v>
      </c>
      <c r="E48" s="4" t="s">
        <v>447</v>
      </c>
      <c r="F48" s="4">
        <v>399.78</v>
      </c>
      <c r="G48" s="4">
        <v>38.91</v>
      </c>
      <c r="H48" s="4">
        <v>360.87</v>
      </c>
      <c r="I48" s="32">
        <v>1</v>
      </c>
      <c r="J48" s="31" t="s">
        <v>43</v>
      </c>
      <c r="K48" s="4" t="s">
        <v>584</v>
      </c>
      <c r="L48" s="4"/>
      <c r="M48" s="4" t="s">
        <v>1114</v>
      </c>
      <c r="N48" s="4" t="s">
        <v>1115</v>
      </c>
    </row>
    <row r="49" s="2" customFormat="1" spans="1:14">
      <c r="A49" s="4">
        <v>48</v>
      </c>
      <c r="B49" s="4" t="s">
        <v>971</v>
      </c>
      <c r="C49" s="31" t="s">
        <v>1126</v>
      </c>
      <c r="D49" s="4" t="s">
        <v>65</v>
      </c>
      <c r="E49" s="4" t="s">
        <v>65</v>
      </c>
      <c r="F49" s="4">
        <v>1484.65</v>
      </c>
      <c r="G49" s="4">
        <v>44.54</v>
      </c>
      <c r="H49" s="4">
        <v>1440.11</v>
      </c>
      <c r="I49" s="32">
        <v>1</v>
      </c>
      <c r="J49" s="31" t="s">
        <v>43</v>
      </c>
      <c r="K49" s="4" t="s">
        <v>973</v>
      </c>
      <c r="L49" s="4"/>
      <c r="M49" s="4" t="s">
        <v>1127</v>
      </c>
      <c r="N49" s="4" t="s">
        <v>1128</v>
      </c>
    </row>
    <row r="50" s="2" customFormat="1" spans="1:14">
      <c r="A50" s="4">
        <v>49</v>
      </c>
      <c r="B50" s="4" t="s">
        <v>971</v>
      </c>
      <c r="C50" s="31" t="s">
        <v>1129</v>
      </c>
      <c r="D50" s="4" t="s">
        <v>65</v>
      </c>
      <c r="E50" s="4" t="s">
        <v>65</v>
      </c>
      <c r="F50" s="4">
        <v>2582.43</v>
      </c>
      <c r="G50" s="4">
        <v>77.47</v>
      </c>
      <c r="H50" s="4">
        <v>2504.96</v>
      </c>
      <c r="I50" s="32">
        <v>1</v>
      </c>
      <c r="J50" s="31" t="s">
        <v>43</v>
      </c>
      <c r="K50" s="4" t="s">
        <v>973</v>
      </c>
      <c r="L50" s="4"/>
      <c r="M50" s="4" t="s">
        <v>1130</v>
      </c>
      <c r="N50" s="4" t="s">
        <v>1131</v>
      </c>
    </row>
    <row r="51" s="2" customFormat="1" spans="1:14">
      <c r="A51" s="4">
        <v>50</v>
      </c>
      <c r="B51" s="4" t="s">
        <v>971</v>
      </c>
      <c r="C51" s="31" t="s">
        <v>1132</v>
      </c>
      <c r="D51" s="4" t="s">
        <v>29</v>
      </c>
      <c r="E51" s="4" t="s">
        <v>29</v>
      </c>
      <c r="F51" s="4">
        <v>755.86</v>
      </c>
      <c r="G51" s="4">
        <v>22.68</v>
      </c>
      <c r="H51" s="4">
        <v>733.18</v>
      </c>
      <c r="I51" s="32">
        <v>1</v>
      </c>
      <c r="J51" s="31" t="s">
        <v>30</v>
      </c>
      <c r="K51" s="4" t="s">
        <v>1133</v>
      </c>
      <c r="L51" s="4"/>
      <c r="M51" s="4" t="s">
        <v>1130</v>
      </c>
      <c r="N51" s="4" t="s">
        <v>1131</v>
      </c>
    </row>
    <row r="52" s="2" customFormat="1" spans="1:14">
      <c r="A52" s="4">
        <v>51</v>
      </c>
      <c r="B52" s="4" t="s">
        <v>971</v>
      </c>
      <c r="C52" s="31" t="s">
        <v>1134</v>
      </c>
      <c r="D52" s="4" t="s">
        <v>488</v>
      </c>
      <c r="E52" s="4" t="s">
        <v>488</v>
      </c>
      <c r="F52" s="4">
        <v>555.78</v>
      </c>
      <c r="G52" s="4">
        <v>263.67</v>
      </c>
      <c r="H52" s="4">
        <v>292.11</v>
      </c>
      <c r="I52" s="32">
        <v>1</v>
      </c>
      <c r="J52" s="31" t="s">
        <v>43</v>
      </c>
      <c r="K52" s="4" t="s">
        <v>1121</v>
      </c>
      <c r="L52" s="4"/>
      <c r="M52" s="4" t="s">
        <v>974</v>
      </c>
      <c r="N52" s="4" t="s">
        <v>975</v>
      </c>
    </row>
    <row r="53" s="2" customFormat="1" spans="1:14">
      <c r="A53" s="4">
        <v>52</v>
      </c>
      <c r="B53" s="4" t="s">
        <v>971</v>
      </c>
      <c r="C53" s="31" t="s">
        <v>1135</v>
      </c>
      <c r="D53" s="4" t="s">
        <v>488</v>
      </c>
      <c r="E53" s="4" t="s">
        <v>488</v>
      </c>
      <c r="F53" s="4">
        <v>555.78</v>
      </c>
      <c r="G53" s="4">
        <v>271.16</v>
      </c>
      <c r="H53" s="4">
        <v>284.62</v>
      </c>
      <c r="I53" s="32">
        <v>1</v>
      </c>
      <c r="J53" s="31" t="s">
        <v>43</v>
      </c>
      <c r="K53" s="4" t="s">
        <v>1121</v>
      </c>
      <c r="L53" s="4"/>
      <c r="M53" s="4" t="s">
        <v>1136</v>
      </c>
      <c r="N53" s="4" t="s">
        <v>1137</v>
      </c>
    </row>
    <row r="54" s="2" customFormat="1" spans="1:14">
      <c r="A54" s="4">
        <v>53</v>
      </c>
      <c r="B54" s="4" t="s">
        <v>971</v>
      </c>
      <c r="C54" s="31" t="s">
        <v>1138</v>
      </c>
      <c r="D54" s="4" t="s">
        <v>488</v>
      </c>
      <c r="E54" s="4" t="s">
        <v>488</v>
      </c>
      <c r="F54" s="4">
        <v>555.78</v>
      </c>
      <c r="G54" s="4">
        <v>346.06</v>
      </c>
      <c r="H54" s="4">
        <v>209.72</v>
      </c>
      <c r="I54" s="32">
        <v>1</v>
      </c>
      <c r="J54" s="31" t="s">
        <v>43</v>
      </c>
      <c r="K54" s="4" t="s">
        <v>1121</v>
      </c>
      <c r="L54" s="4"/>
      <c r="M54" s="4" t="s">
        <v>1139</v>
      </c>
      <c r="N54" s="4" t="s">
        <v>1140</v>
      </c>
    </row>
    <row r="55" s="2" customFormat="1" spans="1:14">
      <c r="A55" s="4">
        <v>54</v>
      </c>
      <c r="B55" s="4" t="s">
        <v>971</v>
      </c>
      <c r="C55" s="31" t="s">
        <v>1141</v>
      </c>
      <c r="D55" s="4" t="s">
        <v>488</v>
      </c>
      <c r="E55" s="4" t="s">
        <v>488</v>
      </c>
      <c r="F55" s="4">
        <v>555.78</v>
      </c>
      <c r="G55" s="4">
        <v>361.04</v>
      </c>
      <c r="H55" s="4">
        <v>194.74</v>
      </c>
      <c r="I55" s="32">
        <v>1</v>
      </c>
      <c r="J55" s="31" t="s">
        <v>43</v>
      </c>
      <c r="K55" s="4" t="s">
        <v>1121</v>
      </c>
      <c r="L55" s="4"/>
      <c r="M55" s="4" t="s">
        <v>1130</v>
      </c>
      <c r="N55" s="4" t="s">
        <v>1131</v>
      </c>
    </row>
    <row r="56" s="2" customFormat="1" spans="1:14">
      <c r="A56" s="4">
        <v>55</v>
      </c>
      <c r="B56" s="4" t="s">
        <v>971</v>
      </c>
      <c r="C56" s="31" t="s">
        <v>1142</v>
      </c>
      <c r="D56" s="4" t="s">
        <v>488</v>
      </c>
      <c r="E56" s="4" t="s">
        <v>488</v>
      </c>
      <c r="F56" s="4">
        <v>695.01</v>
      </c>
      <c r="G56" s="4">
        <v>414.16</v>
      </c>
      <c r="H56" s="4">
        <v>280.85</v>
      </c>
      <c r="I56" s="32">
        <v>1</v>
      </c>
      <c r="J56" s="31" t="s">
        <v>43</v>
      </c>
      <c r="K56" s="4" t="s">
        <v>1121</v>
      </c>
      <c r="L56" s="4"/>
      <c r="M56" s="4" t="s">
        <v>1143</v>
      </c>
      <c r="N56" s="4" t="s">
        <v>1144</v>
      </c>
    </row>
    <row r="57" s="2" customFormat="1" spans="1:14">
      <c r="A57" s="4">
        <v>56</v>
      </c>
      <c r="B57" s="4" t="s">
        <v>1145</v>
      </c>
      <c r="C57" s="31" t="s">
        <v>1146</v>
      </c>
      <c r="D57" s="4" t="s">
        <v>355</v>
      </c>
      <c r="E57" s="4" t="s">
        <v>355</v>
      </c>
      <c r="F57" s="4">
        <v>655</v>
      </c>
      <c r="G57" s="4">
        <v>519.32</v>
      </c>
      <c r="H57" s="4">
        <v>135.68</v>
      </c>
      <c r="I57" s="32">
        <v>1</v>
      </c>
      <c r="J57" s="31" t="s">
        <v>43</v>
      </c>
      <c r="K57" s="4" t="s">
        <v>104</v>
      </c>
      <c r="L57" s="4"/>
      <c r="M57" s="4" t="s">
        <v>1139</v>
      </c>
      <c r="N57" s="4" t="s">
        <v>1140</v>
      </c>
    </row>
    <row r="58" s="2" customFormat="1" spans="1:14">
      <c r="A58" s="4">
        <v>57</v>
      </c>
      <c r="B58" s="4" t="s">
        <v>971</v>
      </c>
      <c r="C58" s="31" t="s">
        <v>1147</v>
      </c>
      <c r="D58" s="4" t="s">
        <v>355</v>
      </c>
      <c r="E58" s="4" t="s">
        <v>355</v>
      </c>
      <c r="F58" s="4">
        <v>655</v>
      </c>
      <c r="G58" s="4">
        <v>519.32</v>
      </c>
      <c r="H58" s="4">
        <v>135.68</v>
      </c>
      <c r="I58" s="32">
        <v>1</v>
      </c>
      <c r="J58" s="31" t="s">
        <v>43</v>
      </c>
      <c r="K58" s="4" t="s">
        <v>104</v>
      </c>
      <c r="L58" s="4"/>
      <c r="M58" s="4" t="s">
        <v>1148</v>
      </c>
      <c r="N58" s="4" t="s">
        <v>1149</v>
      </c>
    </row>
    <row r="59" s="2" customFormat="1" spans="1:14">
      <c r="A59" s="4">
        <v>58</v>
      </c>
      <c r="B59" s="4" t="s">
        <v>971</v>
      </c>
      <c r="C59" s="31" t="s">
        <v>1150</v>
      </c>
      <c r="D59" s="4" t="s">
        <v>447</v>
      </c>
      <c r="E59" s="4" t="s">
        <v>447</v>
      </c>
      <c r="F59" s="4">
        <v>1754.97</v>
      </c>
      <c r="G59" s="4">
        <v>52.65</v>
      </c>
      <c r="H59" s="4">
        <v>1702.32</v>
      </c>
      <c r="I59" s="32">
        <v>1</v>
      </c>
      <c r="J59" s="31" t="s">
        <v>43</v>
      </c>
      <c r="K59" s="4" t="s">
        <v>563</v>
      </c>
      <c r="L59" s="4"/>
      <c r="M59" s="4" t="s">
        <v>982</v>
      </c>
      <c r="N59" s="4" t="s">
        <v>983</v>
      </c>
    </row>
    <row r="60" s="2" customFormat="1" spans="1:14">
      <c r="A60" s="4">
        <v>59</v>
      </c>
      <c r="B60" s="4" t="s">
        <v>971</v>
      </c>
      <c r="C60" s="31" t="s">
        <v>1151</v>
      </c>
      <c r="D60" s="4" t="s">
        <v>447</v>
      </c>
      <c r="E60" s="4" t="s">
        <v>447</v>
      </c>
      <c r="F60" s="4">
        <v>317.02</v>
      </c>
      <c r="G60" s="4">
        <v>61.05</v>
      </c>
      <c r="H60" s="4">
        <v>255.97</v>
      </c>
      <c r="I60" s="32">
        <v>1</v>
      </c>
      <c r="J60" s="31" t="s">
        <v>43</v>
      </c>
      <c r="K60" s="4" t="s">
        <v>584</v>
      </c>
      <c r="L60" s="4"/>
      <c r="M60" s="4" t="s">
        <v>982</v>
      </c>
      <c r="N60" s="4" t="s">
        <v>983</v>
      </c>
    </row>
    <row r="61" s="2" customFormat="1" spans="1:14">
      <c r="A61" s="4">
        <v>60</v>
      </c>
      <c r="B61" s="4" t="s">
        <v>971</v>
      </c>
      <c r="C61" s="31" t="s">
        <v>1152</v>
      </c>
      <c r="D61" s="4" t="s">
        <v>480</v>
      </c>
      <c r="E61" s="4" t="s">
        <v>480</v>
      </c>
      <c r="F61" s="4">
        <v>374.32</v>
      </c>
      <c r="G61" s="4">
        <v>189.7</v>
      </c>
      <c r="H61" s="4">
        <v>184.62</v>
      </c>
      <c r="I61" s="32">
        <v>1</v>
      </c>
      <c r="J61" s="31" t="s">
        <v>43</v>
      </c>
      <c r="K61" s="4" t="s">
        <v>586</v>
      </c>
      <c r="L61" s="4"/>
      <c r="M61" s="4" t="s">
        <v>982</v>
      </c>
      <c r="N61" s="4" t="s">
        <v>983</v>
      </c>
    </row>
    <row r="62" s="2" customFormat="1" spans="1:14">
      <c r="A62" s="4">
        <v>61</v>
      </c>
      <c r="B62" s="4" t="s">
        <v>971</v>
      </c>
      <c r="C62" s="31" t="s">
        <v>1153</v>
      </c>
      <c r="D62" s="4" t="s">
        <v>480</v>
      </c>
      <c r="E62" s="4" t="s">
        <v>480</v>
      </c>
      <c r="F62" s="4">
        <v>374.32</v>
      </c>
      <c r="G62" s="4">
        <v>189.7</v>
      </c>
      <c r="H62" s="4">
        <v>184.62</v>
      </c>
      <c r="I62" s="32">
        <v>1</v>
      </c>
      <c r="J62" s="31" t="s">
        <v>43</v>
      </c>
      <c r="K62" s="4" t="s">
        <v>586</v>
      </c>
      <c r="L62" s="4"/>
      <c r="M62" s="4" t="s">
        <v>1139</v>
      </c>
      <c r="N62" s="4" t="s">
        <v>1140</v>
      </c>
    </row>
    <row r="63" s="2" customFormat="1" spans="1:14">
      <c r="A63" s="4">
        <v>62</v>
      </c>
      <c r="B63" s="4" t="s">
        <v>971</v>
      </c>
      <c r="C63" s="31" t="s">
        <v>1154</v>
      </c>
      <c r="D63" s="4" t="s">
        <v>480</v>
      </c>
      <c r="E63" s="4" t="s">
        <v>480</v>
      </c>
      <c r="F63" s="4">
        <v>397.68</v>
      </c>
      <c r="G63" s="4">
        <v>249.84</v>
      </c>
      <c r="H63" s="4">
        <v>147.84</v>
      </c>
      <c r="I63" s="32">
        <v>1</v>
      </c>
      <c r="J63" s="31" t="s">
        <v>43</v>
      </c>
      <c r="K63" s="4" t="s">
        <v>1155</v>
      </c>
      <c r="L63" s="4"/>
      <c r="M63" s="4" t="s">
        <v>1130</v>
      </c>
      <c r="N63" s="4" t="s">
        <v>1131</v>
      </c>
    </row>
    <row r="64" s="2" customFormat="1" spans="1:14">
      <c r="A64" s="4">
        <v>63</v>
      </c>
      <c r="B64" s="4" t="s">
        <v>971</v>
      </c>
      <c r="C64" s="31" t="s">
        <v>1156</v>
      </c>
      <c r="D64" s="4" t="s">
        <v>480</v>
      </c>
      <c r="E64" s="4" t="s">
        <v>480</v>
      </c>
      <c r="F64" s="4">
        <v>374.32</v>
      </c>
      <c r="G64" s="4">
        <v>192.73</v>
      </c>
      <c r="H64" s="4">
        <v>181.59</v>
      </c>
      <c r="I64" s="32">
        <v>1</v>
      </c>
      <c r="J64" s="31" t="s">
        <v>43</v>
      </c>
      <c r="K64" s="4" t="s">
        <v>586</v>
      </c>
      <c r="L64" s="4"/>
      <c r="M64" s="4" t="s">
        <v>974</v>
      </c>
      <c r="N64" s="4" t="s">
        <v>975</v>
      </c>
    </row>
    <row r="65" s="2" customFormat="1" spans="1:14">
      <c r="A65" s="4">
        <v>64</v>
      </c>
      <c r="B65" s="4" t="s">
        <v>971</v>
      </c>
      <c r="C65" s="114" t="s">
        <v>1157</v>
      </c>
      <c r="D65" s="4" t="s">
        <v>29</v>
      </c>
      <c r="E65" s="4" t="s">
        <v>29</v>
      </c>
      <c r="F65" s="4">
        <v>6323.02</v>
      </c>
      <c r="G65" s="4">
        <v>189.69</v>
      </c>
      <c r="H65" s="4">
        <v>6133.33</v>
      </c>
      <c r="I65" s="32">
        <v>1</v>
      </c>
      <c r="J65" s="31" t="s">
        <v>30</v>
      </c>
      <c r="K65" s="4" t="s">
        <v>1158</v>
      </c>
      <c r="L65" s="4"/>
      <c r="M65" s="4" t="s">
        <v>1159</v>
      </c>
      <c r="N65" s="4" t="s">
        <v>1160</v>
      </c>
    </row>
    <row r="66" s="2" customFormat="1" spans="1:14">
      <c r="A66" s="4">
        <v>65</v>
      </c>
      <c r="B66" s="4" t="s">
        <v>971</v>
      </c>
      <c r="C66" s="114" t="s">
        <v>1161</v>
      </c>
      <c r="D66" s="4" t="s">
        <v>29</v>
      </c>
      <c r="E66" s="4" t="s">
        <v>29</v>
      </c>
      <c r="F66" s="4">
        <v>9256.74</v>
      </c>
      <c r="G66" s="4">
        <v>782.76</v>
      </c>
      <c r="H66" s="4">
        <v>8473.98</v>
      </c>
      <c r="I66" s="32">
        <v>1</v>
      </c>
      <c r="J66" s="31" t="s">
        <v>30</v>
      </c>
      <c r="K66" s="4" t="s">
        <v>1158</v>
      </c>
      <c r="L66" s="4"/>
      <c r="M66" s="4" t="s">
        <v>1162</v>
      </c>
      <c r="N66" s="4" t="s">
        <v>1163</v>
      </c>
    </row>
    <row r="67" s="2" customFormat="1" spans="1:14">
      <c r="A67" s="4">
        <v>66</v>
      </c>
      <c r="B67" s="4" t="s">
        <v>971</v>
      </c>
      <c r="C67" s="114" t="s">
        <v>1164</v>
      </c>
      <c r="D67" s="4" t="s">
        <v>29</v>
      </c>
      <c r="E67" s="4" t="s">
        <v>29</v>
      </c>
      <c r="F67" s="4">
        <v>898.2</v>
      </c>
      <c r="G67" s="4">
        <v>26.95</v>
      </c>
      <c r="H67" s="4">
        <v>871.25</v>
      </c>
      <c r="I67" s="32">
        <v>1</v>
      </c>
      <c r="J67" s="31" t="s">
        <v>30</v>
      </c>
      <c r="K67" s="4" t="s">
        <v>1009</v>
      </c>
      <c r="L67" s="4"/>
      <c r="M67" s="4" t="s">
        <v>1165</v>
      </c>
      <c r="N67" s="4" t="s">
        <v>1166</v>
      </c>
    </row>
    <row r="68" s="2" customFormat="1" spans="1:14">
      <c r="A68" s="4">
        <v>67</v>
      </c>
      <c r="B68" s="4" t="s">
        <v>971</v>
      </c>
      <c r="C68" s="114" t="s">
        <v>1167</v>
      </c>
      <c r="D68" s="4" t="s">
        <v>29</v>
      </c>
      <c r="E68" s="4" t="s">
        <v>29</v>
      </c>
      <c r="F68" s="4">
        <v>3181.28</v>
      </c>
      <c r="G68" s="4">
        <v>95.44</v>
      </c>
      <c r="H68" s="4">
        <v>3085.84</v>
      </c>
      <c r="I68" s="32">
        <v>1</v>
      </c>
      <c r="J68" s="31" t="s">
        <v>30</v>
      </c>
      <c r="K68" s="4" t="s">
        <v>1001</v>
      </c>
      <c r="L68" s="4"/>
      <c r="M68" s="4" t="s">
        <v>1168</v>
      </c>
      <c r="N68" s="4" t="s">
        <v>1169</v>
      </c>
    </row>
    <row r="69" s="2" customFormat="1" spans="1:14">
      <c r="A69" s="4">
        <v>68</v>
      </c>
      <c r="B69" s="4" t="s">
        <v>971</v>
      </c>
      <c r="C69" s="114" t="s">
        <v>1170</v>
      </c>
      <c r="D69" s="4" t="s">
        <v>29</v>
      </c>
      <c r="E69" s="4" t="s">
        <v>29</v>
      </c>
      <c r="F69" s="4">
        <v>3831.75</v>
      </c>
      <c r="G69" s="4">
        <v>114.95</v>
      </c>
      <c r="H69" s="4">
        <v>3716.8</v>
      </c>
      <c r="I69" s="32">
        <v>1</v>
      </c>
      <c r="J69" s="31" t="s">
        <v>30</v>
      </c>
      <c r="K69" s="4" t="s">
        <v>1171</v>
      </c>
      <c r="L69" s="4"/>
      <c r="M69" s="4" t="s">
        <v>1172</v>
      </c>
      <c r="N69" s="4" t="s">
        <v>1173</v>
      </c>
    </row>
    <row r="70" s="2" customFormat="1" spans="1:14">
      <c r="A70" s="4">
        <v>69</v>
      </c>
      <c r="B70" s="4" t="s">
        <v>971</v>
      </c>
      <c r="C70" s="114" t="s">
        <v>1174</v>
      </c>
      <c r="D70" s="4" t="s">
        <v>29</v>
      </c>
      <c r="E70" s="4" t="s">
        <v>29</v>
      </c>
      <c r="F70" s="4">
        <v>299.4</v>
      </c>
      <c r="G70" s="4">
        <v>8.98</v>
      </c>
      <c r="H70" s="4">
        <v>290.42</v>
      </c>
      <c r="I70" s="32">
        <v>1</v>
      </c>
      <c r="J70" s="31" t="s">
        <v>30</v>
      </c>
      <c r="K70" s="4" t="s">
        <v>1175</v>
      </c>
      <c r="L70" s="4"/>
      <c r="M70" s="4" t="s">
        <v>1176</v>
      </c>
      <c r="N70" s="4" t="s">
        <v>1177</v>
      </c>
    </row>
    <row r="71" s="2" customFormat="1" spans="1:14">
      <c r="A71" s="4">
        <v>70</v>
      </c>
      <c r="B71" s="4" t="s">
        <v>971</v>
      </c>
      <c r="C71" s="114" t="s">
        <v>1178</v>
      </c>
      <c r="D71" s="4" t="s">
        <v>29</v>
      </c>
      <c r="E71" s="4" t="s">
        <v>29</v>
      </c>
      <c r="F71" s="4">
        <v>299.4</v>
      </c>
      <c r="G71" s="4">
        <v>8.98</v>
      </c>
      <c r="H71" s="4">
        <v>290.42</v>
      </c>
      <c r="I71" s="32">
        <v>1</v>
      </c>
      <c r="J71" s="31" t="s">
        <v>30</v>
      </c>
      <c r="K71" s="4" t="s">
        <v>1175</v>
      </c>
      <c r="L71" s="4"/>
      <c r="M71" s="4" t="s">
        <v>1179</v>
      </c>
      <c r="N71" s="4" t="s">
        <v>1180</v>
      </c>
    </row>
    <row r="72" s="2" customFormat="1" spans="1:14">
      <c r="A72" s="4">
        <v>71</v>
      </c>
      <c r="B72" s="4" t="s">
        <v>971</v>
      </c>
      <c r="C72" s="114" t="s">
        <v>1181</v>
      </c>
      <c r="D72" s="4" t="s">
        <v>29</v>
      </c>
      <c r="E72" s="4" t="s">
        <v>29</v>
      </c>
      <c r="F72" s="4">
        <v>707.4</v>
      </c>
      <c r="G72" s="4">
        <v>21.22</v>
      </c>
      <c r="H72" s="4">
        <v>686.18</v>
      </c>
      <c r="I72" s="32">
        <v>1</v>
      </c>
      <c r="J72" s="31" t="s">
        <v>30</v>
      </c>
      <c r="K72" s="4" t="s">
        <v>1027</v>
      </c>
      <c r="L72" s="4"/>
      <c r="M72" s="4" t="s">
        <v>1182</v>
      </c>
      <c r="N72" s="4" t="s">
        <v>1183</v>
      </c>
    </row>
    <row r="73" s="2" customFormat="1" spans="1:14">
      <c r="A73" s="4">
        <v>72</v>
      </c>
      <c r="B73" s="4" t="s">
        <v>971</v>
      </c>
      <c r="C73" s="114" t="s">
        <v>1184</v>
      </c>
      <c r="D73" s="4" t="s">
        <v>115</v>
      </c>
      <c r="E73" s="4" t="s">
        <v>115</v>
      </c>
      <c r="F73" s="4">
        <v>7959.07</v>
      </c>
      <c r="G73" s="4">
        <v>238.77</v>
      </c>
      <c r="H73" s="4">
        <v>7720.3</v>
      </c>
      <c r="I73" s="32">
        <v>1</v>
      </c>
      <c r="J73" s="31" t="s">
        <v>30</v>
      </c>
      <c r="K73" s="4" t="s">
        <v>1185</v>
      </c>
      <c r="L73" s="4"/>
      <c r="M73" s="4" t="s">
        <v>1186</v>
      </c>
      <c r="N73" s="4" t="s">
        <v>1187</v>
      </c>
    </row>
    <row r="74" s="2" customFormat="1" spans="1:14">
      <c r="A74" s="4">
        <v>73</v>
      </c>
      <c r="B74" s="4" t="s">
        <v>971</v>
      </c>
      <c r="C74" s="114" t="s">
        <v>1188</v>
      </c>
      <c r="D74" s="4" t="s">
        <v>29</v>
      </c>
      <c r="E74" s="4" t="s">
        <v>29</v>
      </c>
      <c r="F74" s="4">
        <v>848.95</v>
      </c>
      <c r="G74" s="4">
        <v>25.47</v>
      </c>
      <c r="H74" s="4">
        <v>823.48</v>
      </c>
      <c r="I74" s="32">
        <v>1</v>
      </c>
      <c r="J74" s="31" t="s">
        <v>30</v>
      </c>
      <c r="K74" s="4" t="s">
        <v>1189</v>
      </c>
      <c r="L74" s="4"/>
      <c r="M74" s="4" t="s">
        <v>1190</v>
      </c>
      <c r="N74" s="4" t="s">
        <v>1191</v>
      </c>
    </row>
    <row r="75" s="2" customFormat="1" spans="1:14">
      <c r="A75" s="4">
        <v>74</v>
      </c>
      <c r="B75" s="4" t="s">
        <v>971</v>
      </c>
      <c r="C75" s="114" t="s">
        <v>1192</v>
      </c>
      <c r="D75" s="4" t="s">
        <v>115</v>
      </c>
      <c r="E75" s="4" t="s">
        <v>115</v>
      </c>
      <c r="F75" s="4">
        <v>5779.31</v>
      </c>
      <c r="G75" s="4">
        <v>173.38</v>
      </c>
      <c r="H75" s="4">
        <v>5605.93</v>
      </c>
      <c r="I75" s="32">
        <v>1</v>
      </c>
      <c r="J75" s="31" t="s">
        <v>30</v>
      </c>
      <c r="K75" s="4" t="s">
        <v>1193</v>
      </c>
      <c r="L75" s="4"/>
      <c r="M75" s="4" t="s">
        <v>1194</v>
      </c>
      <c r="N75" s="4" t="s">
        <v>1195</v>
      </c>
    </row>
    <row r="76" s="2" customFormat="1" spans="1:14">
      <c r="A76" s="4">
        <v>75</v>
      </c>
      <c r="B76" s="4" t="s">
        <v>971</v>
      </c>
      <c r="C76" s="114" t="s">
        <v>1196</v>
      </c>
      <c r="D76" s="4" t="s">
        <v>29</v>
      </c>
      <c r="E76" s="4" t="s">
        <v>29</v>
      </c>
      <c r="F76" s="4">
        <v>1021.75</v>
      </c>
      <c r="G76" s="4">
        <v>30.65</v>
      </c>
      <c r="H76" s="4">
        <v>991.1</v>
      </c>
      <c r="I76" s="32">
        <v>1</v>
      </c>
      <c r="J76" s="31" t="s">
        <v>30</v>
      </c>
      <c r="K76" s="4" t="s">
        <v>1197</v>
      </c>
      <c r="L76" s="4"/>
      <c r="M76" s="4" t="s">
        <v>1198</v>
      </c>
      <c r="N76" s="4" t="s">
        <v>1199</v>
      </c>
    </row>
    <row r="77" s="2" customFormat="1" spans="1:14">
      <c r="A77" s="4">
        <v>76</v>
      </c>
      <c r="B77" s="4" t="s">
        <v>971</v>
      </c>
      <c r="C77" s="114" t="s">
        <v>1200</v>
      </c>
      <c r="D77" s="4" t="s">
        <v>29</v>
      </c>
      <c r="E77" s="4" t="s">
        <v>29</v>
      </c>
      <c r="F77" s="4">
        <v>1197.6</v>
      </c>
      <c r="G77" s="4">
        <v>35.93</v>
      </c>
      <c r="H77" s="4">
        <v>1161.67</v>
      </c>
      <c r="I77" s="32">
        <v>1</v>
      </c>
      <c r="J77" s="31" t="s">
        <v>30</v>
      </c>
      <c r="K77" s="4" t="s">
        <v>1175</v>
      </c>
      <c r="L77" s="4"/>
      <c r="M77" s="4" t="s">
        <v>1201</v>
      </c>
      <c r="N77" s="4" t="s">
        <v>1202</v>
      </c>
    </row>
    <row r="78" s="2" customFormat="1" spans="1:14">
      <c r="A78" s="4">
        <v>77</v>
      </c>
      <c r="B78" s="4" t="s">
        <v>971</v>
      </c>
      <c r="C78" s="114" t="s">
        <v>1203</v>
      </c>
      <c r="D78" s="4" t="s">
        <v>29</v>
      </c>
      <c r="E78" s="4" t="s">
        <v>29</v>
      </c>
      <c r="F78" s="4">
        <v>598.75</v>
      </c>
      <c r="G78" s="4">
        <v>17.96</v>
      </c>
      <c r="H78" s="4">
        <v>580.79</v>
      </c>
      <c r="I78" s="32">
        <v>1</v>
      </c>
      <c r="J78" s="31" t="s">
        <v>30</v>
      </c>
      <c r="K78" s="4" t="s">
        <v>569</v>
      </c>
      <c r="L78" s="4"/>
      <c r="M78" s="4" t="s">
        <v>1204</v>
      </c>
      <c r="N78" s="4" t="s">
        <v>1205</v>
      </c>
    </row>
    <row r="79" s="2" customFormat="1" spans="1:14">
      <c r="A79" s="4">
        <v>78</v>
      </c>
      <c r="B79" s="4" t="s">
        <v>1206</v>
      </c>
      <c r="C79" s="114" t="s">
        <v>1207</v>
      </c>
      <c r="D79" s="4" t="s">
        <v>29</v>
      </c>
      <c r="E79" s="4" t="s">
        <v>29</v>
      </c>
      <c r="F79" s="4">
        <v>1067.4</v>
      </c>
      <c r="G79" s="4">
        <v>32.02</v>
      </c>
      <c r="H79" s="4">
        <v>1035.38</v>
      </c>
      <c r="I79" s="32">
        <v>1</v>
      </c>
      <c r="J79" s="31" t="s">
        <v>30</v>
      </c>
      <c r="K79" s="4" t="s">
        <v>1208</v>
      </c>
      <c r="L79" s="4"/>
      <c r="M79" s="4" t="s">
        <v>1209</v>
      </c>
      <c r="N79" s="4" t="s">
        <v>1210</v>
      </c>
    </row>
    <row r="80" s="2" customFormat="1" spans="1:14">
      <c r="A80" s="4">
        <v>79</v>
      </c>
      <c r="B80" s="4" t="s">
        <v>971</v>
      </c>
      <c r="C80" s="114" t="s">
        <v>1211</v>
      </c>
      <c r="D80" s="4" t="s">
        <v>29</v>
      </c>
      <c r="E80" s="4" t="s">
        <v>29</v>
      </c>
      <c r="F80" s="4">
        <v>848.95</v>
      </c>
      <c r="G80" s="4">
        <v>25.47</v>
      </c>
      <c r="H80" s="4">
        <v>823.48</v>
      </c>
      <c r="I80" s="32">
        <v>1</v>
      </c>
      <c r="J80" s="31" t="s">
        <v>30</v>
      </c>
      <c r="K80" s="4" t="s">
        <v>981</v>
      </c>
      <c r="L80" s="4"/>
      <c r="M80" s="4" t="s">
        <v>1212</v>
      </c>
      <c r="N80" s="4" t="s">
        <v>1213</v>
      </c>
    </row>
    <row r="81" s="2" customFormat="1" spans="1:14">
      <c r="A81" s="4">
        <v>80</v>
      </c>
      <c r="B81" s="4" t="s">
        <v>971</v>
      </c>
      <c r="C81" s="114" t="s">
        <v>1214</v>
      </c>
      <c r="D81" s="4" t="s">
        <v>29</v>
      </c>
      <c r="E81" s="4" t="s">
        <v>29</v>
      </c>
      <c r="F81" s="4">
        <v>739.8</v>
      </c>
      <c r="G81" s="4">
        <v>22.19</v>
      </c>
      <c r="H81" s="4">
        <v>717.61</v>
      </c>
      <c r="I81" s="32">
        <v>1</v>
      </c>
      <c r="J81" s="31" t="s">
        <v>30</v>
      </c>
      <c r="K81" s="4" t="s">
        <v>1001</v>
      </c>
      <c r="L81" s="4"/>
      <c r="M81" s="4" t="s">
        <v>1215</v>
      </c>
      <c r="N81" s="4" t="s">
        <v>1216</v>
      </c>
    </row>
    <row r="82" s="2" customFormat="1" spans="1:14">
      <c r="A82" s="4">
        <v>81</v>
      </c>
      <c r="B82" s="4" t="s">
        <v>971</v>
      </c>
      <c r="C82" s="114" t="s">
        <v>1217</v>
      </c>
      <c r="D82" s="4" t="s">
        <v>29</v>
      </c>
      <c r="E82" s="4" t="s">
        <v>29</v>
      </c>
      <c r="F82" s="4">
        <v>707.4</v>
      </c>
      <c r="G82" s="4">
        <v>21.22</v>
      </c>
      <c r="H82" s="4">
        <v>686.18</v>
      </c>
      <c r="I82" s="32">
        <v>1</v>
      </c>
      <c r="J82" s="31" t="s">
        <v>30</v>
      </c>
      <c r="K82" s="4" t="s">
        <v>1027</v>
      </c>
      <c r="L82" s="4"/>
      <c r="M82" s="4" t="s">
        <v>1218</v>
      </c>
      <c r="N82" s="4" t="s">
        <v>1219</v>
      </c>
    </row>
    <row r="83" s="2" customFormat="1" spans="1:14">
      <c r="A83" s="4">
        <v>82</v>
      </c>
      <c r="B83" s="4" t="s">
        <v>971</v>
      </c>
      <c r="C83" s="114" t="s">
        <v>1220</v>
      </c>
      <c r="D83" s="4" t="s">
        <v>29</v>
      </c>
      <c r="E83" s="4" t="s">
        <v>29</v>
      </c>
      <c r="F83" s="4">
        <v>7560.34</v>
      </c>
      <c r="G83" s="4">
        <v>226.81</v>
      </c>
      <c r="H83" s="4">
        <v>7333.53</v>
      </c>
      <c r="I83" s="32">
        <v>1</v>
      </c>
      <c r="J83" s="31" t="s">
        <v>30</v>
      </c>
      <c r="K83" s="4" t="s">
        <v>1158</v>
      </c>
      <c r="L83" s="4"/>
      <c r="M83" s="4" t="s">
        <v>1221</v>
      </c>
      <c r="N83" s="4" t="s">
        <v>1222</v>
      </c>
    </row>
    <row r="84" s="2" customFormat="1" spans="1:14">
      <c r="A84" s="4">
        <v>83</v>
      </c>
      <c r="B84" s="4" t="s">
        <v>971</v>
      </c>
      <c r="C84" s="114" t="s">
        <v>1223</v>
      </c>
      <c r="D84" s="4" t="s">
        <v>29</v>
      </c>
      <c r="E84" s="4" t="s">
        <v>29</v>
      </c>
      <c r="F84" s="4">
        <v>10138.59</v>
      </c>
      <c r="G84" s="4">
        <v>304.16</v>
      </c>
      <c r="H84" s="4">
        <v>9834.43</v>
      </c>
      <c r="I84" s="32">
        <v>1</v>
      </c>
      <c r="J84" s="31" t="s">
        <v>30</v>
      </c>
      <c r="K84" s="4" t="s">
        <v>1001</v>
      </c>
      <c r="L84" s="4"/>
      <c r="M84" s="4" t="s">
        <v>1224</v>
      </c>
      <c r="N84" s="4" t="s">
        <v>1225</v>
      </c>
    </row>
    <row r="85" s="2" customFormat="1" spans="1:14">
      <c r="A85" s="4">
        <v>84</v>
      </c>
      <c r="B85" s="4" t="s">
        <v>1206</v>
      </c>
      <c r="C85" s="114" t="s">
        <v>1226</v>
      </c>
      <c r="D85" s="4" t="s">
        <v>29</v>
      </c>
      <c r="E85" s="4" t="s">
        <v>29</v>
      </c>
      <c r="F85" s="4">
        <v>3992.6</v>
      </c>
      <c r="G85" s="4">
        <v>119.78</v>
      </c>
      <c r="H85" s="4">
        <v>3872.82</v>
      </c>
      <c r="I85" s="32">
        <v>1</v>
      </c>
      <c r="J85" s="31" t="s">
        <v>30</v>
      </c>
      <c r="K85" s="4" t="s">
        <v>1227</v>
      </c>
      <c r="L85" s="4"/>
      <c r="M85" s="4" t="s">
        <v>1228</v>
      </c>
      <c r="N85" s="4" t="s">
        <v>1229</v>
      </c>
    </row>
    <row r="86" s="2" customFormat="1" spans="1:14">
      <c r="A86" s="4">
        <v>85</v>
      </c>
      <c r="B86" s="4" t="s">
        <v>1206</v>
      </c>
      <c r="C86" s="114" t="s">
        <v>1230</v>
      </c>
      <c r="D86" s="4" t="s">
        <v>29</v>
      </c>
      <c r="E86" s="4" t="s">
        <v>29</v>
      </c>
      <c r="F86" s="4">
        <v>816.55</v>
      </c>
      <c r="G86" s="4">
        <v>24.5</v>
      </c>
      <c r="H86" s="4">
        <v>792.05</v>
      </c>
      <c r="I86" s="32">
        <v>1</v>
      </c>
      <c r="J86" s="31" t="s">
        <v>30</v>
      </c>
      <c r="K86" s="4" t="s">
        <v>1231</v>
      </c>
      <c r="L86" s="4"/>
      <c r="M86" s="4" t="s">
        <v>1232</v>
      </c>
      <c r="N86" s="4" t="s">
        <v>1233</v>
      </c>
    </row>
    <row r="87" s="2" customFormat="1" spans="1:14">
      <c r="A87" s="4">
        <v>86</v>
      </c>
      <c r="B87" s="4" t="s">
        <v>1087</v>
      </c>
      <c r="C87" s="114" t="s">
        <v>1234</v>
      </c>
      <c r="D87" s="4" t="s">
        <v>114</v>
      </c>
      <c r="E87" s="4" t="s">
        <v>114</v>
      </c>
      <c r="F87" s="4">
        <v>2283.59</v>
      </c>
      <c r="G87" s="4">
        <v>68.51</v>
      </c>
      <c r="H87" s="4">
        <v>2215.08</v>
      </c>
      <c r="I87" s="32">
        <v>1</v>
      </c>
      <c r="J87" s="31" t="s">
        <v>30</v>
      </c>
      <c r="K87" s="4" t="s">
        <v>1235</v>
      </c>
      <c r="L87" s="4"/>
      <c r="M87" s="4" t="s">
        <v>1236</v>
      </c>
      <c r="N87" s="4" t="s">
        <v>1237</v>
      </c>
    </row>
    <row r="88" s="2" customFormat="1" spans="1:14">
      <c r="A88" s="4">
        <v>87</v>
      </c>
      <c r="B88" s="4" t="s">
        <v>1206</v>
      </c>
      <c r="C88" s="114" t="s">
        <v>1238</v>
      </c>
      <c r="D88" s="4" t="s">
        <v>29</v>
      </c>
      <c r="E88" s="4" t="s">
        <v>29</v>
      </c>
      <c r="F88" s="4">
        <v>598.75</v>
      </c>
      <c r="G88" s="4">
        <v>17.96</v>
      </c>
      <c r="H88" s="4">
        <v>580.79</v>
      </c>
      <c r="I88" s="32">
        <v>1</v>
      </c>
      <c r="J88" s="31" t="s">
        <v>30</v>
      </c>
      <c r="K88" s="4" t="s">
        <v>569</v>
      </c>
      <c r="L88" s="4"/>
      <c r="M88" s="4" t="s">
        <v>1239</v>
      </c>
      <c r="N88" s="4" t="s">
        <v>1240</v>
      </c>
    </row>
    <row r="89" s="2" customFormat="1" spans="1:14">
      <c r="A89" s="4">
        <v>88</v>
      </c>
      <c r="B89" s="4" t="s">
        <v>1087</v>
      </c>
      <c r="C89" s="114" t="s">
        <v>1241</v>
      </c>
      <c r="D89" s="4" t="s">
        <v>29</v>
      </c>
      <c r="E89" s="4" t="s">
        <v>29</v>
      </c>
      <c r="F89" s="4">
        <v>1908.03</v>
      </c>
      <c r="G89" s="4">
        <v>57.24</v>
      </c>
      <c r="H89" s="4">
        <v>1850.79</v>
      </c>
      <c r="I89" s="32">
        <v>1</v>
      </c>
      <c r="J89" s="31" t="s">
        <v>30</v>
      </c>
      <c r="K89" s="4" t="s">
        <v>981</v>
      </c>
      <c r="L89" s="4"/>
      <c r="M89" s="4" t="s">
        <v>1242</v>
      </c>
      <c r="N89" s="4" t="s">
        <v>1243</v>
      </c>
    </row>
    <row r="90" s="27" customFormat="1" spans="1:14">
      <c r="A90" s="4">
        <v>89</v>
      </c>
      <c r="B90" s="34" t="s">
        <v>1206</v>
      </c>
      <c r="C90" s="114" t="s">
        <v>1244</v>
      </c>
      <c r="D90" s="4" t="s">
        <v>29</v>
      </c>
      <c r="E90" s="4" t="s">
        <v>29</v>
      </c>
      <c r="F90" s="4">
        <v>1590.14</v>
      </c>
      <c r="G90" s="4">
        <v>47.7</v>
      </c>
      <c r="H90" s="4">
        <v>1542.44</v>
      </c>
      <c r="I90" s="32">
        <v>1</v>
      </c>
      <c r="J90" s="31" t="s">
        <v>30</v>
      </c>
      <c r="K90" s="4" t="s">
        <v>1027</v>
      </c>
      <c r="L90" s="4"/>
      <c r="M90" s="4" t="s">
        <v>1245</v>
      </c>
      <c r="N90" s="4" t="s">
        <v>1246</v>
      </c>
    </row>
    <row r="91" s="2" customFormat="1" spans="1:14">
      <c r="A91" s="4">
        <v>90</v>
      </c>
      <c r="B91" s="34" t="s">
        <v>1206</v>
      </c>
      <c r="C91" s="114" t="s">
        <v>1247</v>
      </c>
      <c r="D91" s="4" t="s">
        <v>29</v>
      </c>
      <c r="E91" s="4" t="s">
        <v>29</v>
      </c>
      <c r="F91" s="4">
        <v>598.75</v>
      </c>
      <c r="G91" s="4">
        <v>17.96</v>
      </c>
      <c r="H91" s="4">
        <v>580.79</v>
      </c>
      <c r="I91" s="32">
        <v>1</v>
      </c>
      <c r="J91" s="31" t="s">
        <v>30</v>
      </c>
      <c r="K91" s="4" t="s">
        <v>569</v>
      </c>
      <c r="L91" s="4"/>
      <c r="M91" s="4" t="s">
        <v>1248</v>
      </c>
      <c r="N91" s="4" t="s">
        <v>1249</v>
      </c>
    </row>
    <row r="92" s="2" customFormat="1" spans="1:14">
      <c r="A92" s="4">
        <v>91</v>
      </c>
      <c r="B92" s="34" t="s">
        <v>1206</v>
      </c>
      <c r="C92" s="114" t="s">
        <v>1250</v>
      </c>
      <c r="D92" s="4" t="s">
        <v>29</v>
      </c>
      <c r="E92" s="4" t="s">
        <v>29</v>
      </c>
      <c r="F92" s="4">
        <v>631.15</v>
      </c>
      <c r="G92" s="4">
        <v>18.93</v>
      </c>
      <c r="H92" s="4">
        <v>612.22</v>
      </c>
      <c r="I92" s="32">
        <v>1</v>
      </c>
      <c r="J92" s="31" t="s">
        <v>30</v>
      </c>
      <c r="K92" s="4" t="s">
        <v>1031</v>
      </c>
      <c r="L92" s="4"/>
      <c r="M92" s="4" t="s">
        <v>1251</v>
      </c>
      <c r="N92" s="4" t="s">
        <v>1252</v>
      </c>
    </row>
    <row r="93" s="2" customFormat="1" spans="1:14">
      <c r="A93" s="4">
        <v>92</v>
      </c>
      <c r="B93" s="34" t="s">
        <v>1206</v>
      </c>
      <c r="C93" s="114" t="s">
        <v>1253</v>
      </c>
      <c r="D93" s="4" t="s">
        <v>29</v>
      </c>
      <c r="E93" s="4" t="s">
        <v>29</v>
      </c>
      <c r="F93" s="4">
        <v>848.95</v>
      </c>
      <c r="G93" s="4">
        <v>25.47</v>
      </c>
      <c r="H93" s="4">
        <v>823.48</v>
      </c>
      <c r="I93" s="32">
        <v>1</v>
      </c>
      <c r="J93" s="31" t="s">
        <v>30</v>
      </c>
      <c r="K93" s="4" t="s">
        <v>981</v>
      </c>
      <c r="L93" s="4"/>
      <c r="M93" s="4" t="s">
        <v>1254</v>
      </c>
      <c r="N93" s="4" t="s">
        <v>1255</v>
      </c>
    </row>
    <row r="94" s="2" customFormat="1" spans="1:14">
      <c r="A94" s="4">
        <v>93</v>
      </c>
      <c r="B94" s="34" t="s">
        <v>1206</v>
      </c>
      <c r="C94" s="114" t="s">
        <v>1256</v>
      </c>
      <c r="D94" s="4" t="s">
        <v>29</v>
      </c>
      <c r="E94" s="4" t="s">
        <v>29</v>
      </c>
      <c r="F94" s="4">
        <v>598.75</v>
      </c>
      <c r="G94" s="4">
        <v>17.96</v>
      </c>
      <c r="H94" s="4">
        <v>580.79</v>
      </c>
      <c r="I94" s="32">
        <v>1</v>
      </c>
      <c r="J94" s="31" t="s">
        <v>30</v>
      </c>
      <c r="K94" s="4" t="s">
        <v>569</v>
      </c>
      <c r="L94" s="4"/>
      <c r="M94" s="4" t="s">
        <v>1257</v>
      </c>
      <c r="N94" s="4" t="s">
        <v>1258</v>
      </c>
    </row>
    <row r="95" s="2" customFormat="1" spans="1:14">
      <c r="A95" s="4">
        <v>94</v>
      </c>
      <c r="B95" s="34" t="s">
        <v>1206</v>
      </c>
      <c r="C95" s="114" t="s">
        <v>1259</v>
      </c>
      <c r="D95" s="4" t="s">
        <v>29</v>
      </c>
      <c r="E95" s="4" t="s">
        <v>29</v>
      </c>
      <c r="F95" s="4">
        <v>631.15</v>
      </c>
      <c r="G95" s="4">
        <v>18.93</v>
      </c>
      <c r="H95" s="4">
        <v>612.22</v>
      </c>
      <c r="I95" s="32">
        <v>1</v>
      </c>
      <c r="J95" s="31" t="s">
        <v>30</v>
      </c>
      <c r="K95" s="4" t="s">
        <v>1031</v>
      </c>
      <c r="L95" s="4"/>
      <c r="M95" s="4" t="s">
        <v>1260</v>
      </c>
      <c r="N95" s="4" t="s">
        <v>1261</v>
      </c>
    </row>
    <row r="96" s="2" customFormat="1" spans="1:14">
      <c r="A96" s="4">
        <v>95</v>
      </c>
      <c r="B96" s="34" t="s">
        <v>1206</v>
      </c>
      <c r="C96" s="114" t="s">
        <v>1262</v>
      </c>
      <c r="D96" s="4" t="s">
        <v>29</v>
      </c>
      <c r="E96" s="4" t="s">
        <v>29</v>
      </c>
      <c r="F96" s="4">
        <v>3181.28</v>
      </c>
      <c r="G96" s="4">
        <v>95.44</v>
      </c>
      <c r="H96" s="4">
        <v>3085.84</v>
      </c>
      <c r="I96" s="32">
        <v>1</v>
      </c>
      <c r="J96" s="31" t="s">
        <v>30</v>
      </c>
      <c r="K96" s="4" t="s">
        <v>1001</v>
      </c>
      <c r="L96" s="4"/>
      <c r="M96" s="4" t="s">
        <v>1263</v>
      </c>
      <c r="N96" s="4" t="s">
        <v>1264</v>
      </c>
    </row>
    <row r="97" s="2" customFormat="1" spans="1:14">
      <c r="A97" s="4">
        <v>96</v>
      </c>
      <c r="B97" s="34" t="s">
        <v>1206</v>
      </c>
      <c r="C97" s="114" t="s">
        <v>1265</v>
      </c>
      <c r="D97" s="4" t="s">
        <v>29</v>
      </c>
      <c r="E97" s="4" t="s">
        <v>29</v>
      </c>
      <c r="F97" s="4">
        <v>739.8</v>
      </c>
      <c r="G97" s="4">
        <v>22.19</v>
      </c>
      <c r="H97" s="4">
        <v>717.61</v>
      </c>
      <c r="I97" s="32">
        <v>1</v>
      </c>
      <c r="J97" s="31" t="s">
        <v>30</v>
      </c>
      <c r="K97" s="4" t="s">
        <v>1001</v>
      </c>
      <c r="L97" s="4"/>
      <c r="M97" s="4" t="s">
        <v>1266</v>
      </c>
      <c r="N97" s="4" t="s">
        <v>1267</v>
      </c>
    </row>
    <row r="98" s="2" customFormat="1" spans="1:14">
      <c r="A98" s="4">
        <v>97</v>
      </c>
      <c r="B98" s="34" t="s">
        <v>1206</v>
      </c>
      <c r="C98" s="114" t="s">
        <v>1268</v>
      </c>
      <c r="D98" s="4" t="s">
        <v>29</v>
      </c>
      <c r="E98" s="4" t="s">
        <v>29</v>
      </c>
      <c r="F98" s="4">
        <v>707.4</v>
      </c>
      <c r="G98" s="4">
        <v>21.22</v>
      </c>
      <c r="H98" s="4">
        <v>686.18</v>
      </c>
      <c r="I98" s="32">
        <v>1</v>
      </c>
      <c r="J98" s="31" t="s">
        <v>30</v>
      </c>
      <c r="K98" s="4" t="s">
        <v>1027</v>
      </c>
      <c r="L98" s="4"/>
      <c r="M98" s="4" t="s">
        <v>1269</v>
      </c>
      <c r="N98" s="4" t="s">
        <v>1270</v>
      </c>
    </row>
    <row r="99" s="2" customFormat="1" spans="1:14">
      <c r="A99" s="4">
        <v>98</v>
      </c>
      <c r="B99" s="34" t="s">
        <v>1206</v>
      </c>
      <c r="C99" s="114" t="s">
        <v>1271</v>
      </c>
      <c r="D99" s="4" t="s">
        <v>29</v>
      </c>
      <c r="E99" s="4" t="s">
        <v>29</v>
      </c>
      <c r="F99" s="4">
        <v>7549.55</v>
      </c>
      <c r="G99" s="4">
        <v>226.49</v>
      </c>
      <c r="H99" s="4">
        <v>7323.06</v>
      </c>
      <c r="I99" s="32">
        <v>1</v>
      </c>
      <c r="J99" s="31" t="s">
        <v>30</v>
      </c>
      <c r="K99" s="4" t="s">
        <v>1272</v>
      </c>
      <c r="L99" s="4"/>
      <c r="M99" s="4" t="s">
        <v>1273</v>
      </c>
      <c r="N99" s="4" t="s">
        <v>1274</v>
      </c>
    </row>
    <row r="100" s="2" customFormat="1" spans="1:14">
      <c r="A100" s="4">
        <v>99</v>
      </c>
      <c r="B100" s="34" t="s">
        <v>1206</v>
      </c>
      <c r="C100" s="114" t="s">
        <v>1275</v>
      </c>
      <c r="D100" s="4" t="s">
        <v>29</v>
      </c>
      <c r="E100" s="4" t="s">
        <v>29</v>
      </c>
      <c r="F100" s="4">
        <v>707.4</v>
      </c>
      <c r="G100" s="4">
        <v>21.22</v>
      </c>
      <c r="H100" s="4">
        <v>686.18</v>
      </c>
      <c r="I100" s="32">
        <v>1</v>
      </c>
      <c r="J100" s="31" t="s">
        <v>30</v>
      </c>
      <c r="K100" s="4" t="s">
        <v>1027</v>
      </c>
      <c r="L100" s="4"/>
      <c r="M100" s="4" t="s">
        <v>1276</v>
      </c>
      <c r="N100" s="4" t="s">
        <v>1277</v>
      </c>
    </row>
    <row r="101" s="2" customFormat="1" spans="1:14">
      <c r="A101" s="4">
        <v>100</v>
      </c>
      <c r="B101" s="34" t="s">
        <v>1206</v>
      </c>
      <c r="C101" s="114" t="s">
        <v>1278</v>
      </c>
      <c r="D101" s="4" t="s">
        <v>115</v>
      </c>
      <c r="E101" s="4" t="s">
        <v>115</v>
      </c>
      <c r="F101" s="4">
        <v>4687.39</v>
      </c>
      <c r="G101" s="4">
        <v>140.62</v>
      </c>
      <c r="H101" s="4">
        <v>4546.77</v>
      </c>
      <c r="I101" s="32">
        <v>1</v>
      </c>
      <c r="J101" s="31" t="s">
        <v>30</v>
      </c>
      <c r="K101" s="4" t="s">
        <v>1185</v>
      </c>
      <c r="L101" s="4"/>
      <c r="M101" s="4" t="s">
        <v>1279</v>
      </c>
      <c r="N101" s="4" t="s">
        <v>1280</v>
      </c>
    </row>
    <row r="102" s="2" customFormat="1" spans="1:14">
      <c r="A102" s="4">
        <v>101</v>
      </c>
      <c r="B102" s="34" t="s">
        <v>1206</v>
      </c>
      <c r="C102" s="114" t="s">
        <v>1281</v>
      </c>
      <c r="D102" s="4" t="s">
        <v>29</v>
      </c>
      <c r="E102" s="4" t="s">
        <v>29</v>
      </c>
      <c r="F102" s="4">
        <v>210.3</v>
      </c>
      <c r="G102" s="4">
        <v>6.31</v>
      </c>
      <c r="H102" s="4">
        <v>203.99</v>
      </c>
      <c r="I102" s="32">
        <v>1</v>
      </c>
      <c r="J102" s="31" t="s">
        <v>30</v>
      </c>
      <c r="K102" s="4" t="s">
        <v>1005</v>
      </c>
      <c r="L102" s="4"/>
      <c r="M102" s="4" t="s">
        <v>1282</v>
      </c>
      <c r="N102" s="4" t="s">
        <v>1283</v>
      </c>
    </row>
    <row r="103" s="2" customFormat="1" spans="1:14">
      <c r="A103" s="4">
        <v>102</v>
      </c>
      <c r="B103" s="34" t="s">
        <v>1206</v>
      </c>
      <c r="C103" s="114" t="s">
        <v>1284</v>
      </c>
      <c r="D103" s="4" t="s">
        <v>29</v>
      </c>
      <c r="E103" s="4" t="s">
        <v>29</v>
      </c>
      <c r="F103" s="4">
        <v>848.95</v>
      </c>
      <c r="G103" s="4">
        <v>25.47</v>
      </c>
      <c r="H103" s="4">
        <v>823.48</v>
      </c>
      <c r="I103" s="32">
        <v>1</v>
      </c>
      <c r="J103" s="31" t="s">
        <v>30</v>
      </c>
      <c r="K103" s="4" t="s">
        <v>981</v>
      </c>
      <c r="L103" s="4"/>
      <c r="M103" s="4" t="s">
        <v>1285</v>
      </c>
      <c r="N103" s="4" t="s">
        <v>1286</v>
      </c>
    </row>
    <row r="104" s="2" customFormat="1" spans="1:14">
      <c r="A104" s="4">
        <v>103</v>
      </c>
      <c r="B104" s="34" t="s">
        <v>1206</v>
      </c>
      <c r="C104" s="114" t="s">
        <v>1287</v>
      </c>
      <c r="D104" s="4" t="s">
        <v>520</v>
      </c>
      <c r="E104" s="4" t="s">
        <v>520</v>
      </c>
      <c r="F104" s="4">
        <v>4055.98</v>
      </c>
      <c r="G104" s="4">
        <v>121.68</v>
      </c>
      <c r="H104" s="4">
        <v>3934.3</v>
      </c>
      <c r="I104" s="33">
        <v>1</v>
      </c>
      <c r="J104" s="31" t="s">
        <v>38</v>
      </c>
      <c r="K104" s="4" t="s">
        <v>521</v>
      </c>
      <c r="L104" s="4"/>
      <c r="M104" s="4" t="s">
        <v>1288</v>
      </c>
      <c r="N104" s="4" t="s">
        <v>1289</v>
      </c>
    </row>
    <row r="105" s="2" customFormat="1" spans="1:14">
      <c r="A105" s="4">
        <v>104</v>
      </c>
      <c r="B105" s="34" t="s">
        <v>1206</v>
      </c>
      <c r="C105" s="114" t="s">
        <v>1290</v>
      </c>
      <c r="D105" s="4" t="s">
        <v>344</v>
      </c>
      <c r="E105" s="4" t="s">
        <v>344</v>
      </c>
      <c r="F105" s="4">
        <v>6113.45</v>
      </c>
      <c r="G105" s="4">
        <v>348.13</v>
      </c>
      <c r="H105" s="4">
        <v>5765.32</v>
      </c>
      <c r="I105" s="33">
        <v>1</v>
      </c>
      <c r="J105" s="31" t="s">
        <v>38</v>
      </c>
      <c r="K105" s="4" t="s">
        <v>345</v>
      </c>
      <c r="L105" s="4"/>
      <c r="M105" s="4" t="s">
        <v>1291</v>
      </c>
      <c r="N105" s="4" t="s">
        <v>1292</v>
      </c>
    </row>
    <row r="106" spans="6:7">
      <c r="F106" s="2">
        <f>SUM(F2:F105)</f>
        <v>224616.85</v>
      </c>
      <c r="G106" s="2">
        <f>SUM(G2:G105)</f>
        <v>12595.36</v>
      </c>
    </row>
  </sheetData>
  <conditionalFormatting sqref="C1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$1:C$1048576">
    <cfRule type="duplicateValues" dxfId="0" priority="1"/>
  </conditionalFormatting>
  <conditionalFormatting sqref="C2:C105">
    <cfRule type="duplicateValues" dxfId="0" priority="3"/>
    <cfRule type="duplicateValues" dxfId="0" priority="2"/>
  </conditionalFormatting>
  <conditionalFormatting sqref="C1 C106:C1048576">
    <cfRule type="duplicateValues" dxfId="0" priority="6"/>
    <cfRule type="duplicateValues" dxfId="0" priority="5"/>
    <cfRule type="duplicateValues" dxfId="0" priority="4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1"/>
  <sheetViews>
    <sheetView workbookViewId="0">
      <selection activeCell="G591" sqref="G2:G591"/>
    </sheetView>
  </sheetViews>
  <sheetFormatPr defaultColWidth="9" defaultRowHeight="14"/>
  <cols>
    <col min="1" max="1" width="5.13636363636364" customWidth="1"/>
    <col min="2" max="2" width="12.8636363636364" customWidth="1"/>
    <col min="3" max="3" width="15.9272727272727" customWidth="1"/>
    <col min="4" max="4" width="21.7272727272727" customWidth="1"/>
    <col min="5" max="5" width="12.4" customWidth="1"/>
    <col min="6" max="8" width="13.2" style="12" customWidth="1"/>
    <col min="9" max="9" width="9" style="13" customWidth="1"/>
    <col min="10" max="12" width="9" customWidth="1"/>
    <col min="13" max="13" width="29.6636363636364" customWidth="1"/>
    <col min="14" max="14" width="21.3363636363636" customWidth="1"/>
    <col min="15" max="15" width="9" customWidth="1"/>
    <col min="16" max="17" width="13.8" customWidth="1"/>
    <col min="18" max="18" width="21.6" customWidth="1"/>
  </cols>
  <sheetData>
    <row r="1" s="10" customFormat="1" ht="42" spans="1:17">
      <c r="A1" s="14" t="s">
        <v>134</v>
      </c>
      <c r="B1" s="5" t="s">
        <v>135</v>
      </c>
      <c r="C1" s="5" t="s">
        <v>136</v>
      </c>
      <c r="D1" s="5" t="s">
        <v>137</v>
      </c>
      <c r="E1" s="5" t="s">
        <v>138</v>
      </c>
      <c r="F1" s="15" t="s">
        <v>139</v>
      </c>
      <c r="G1" s="15" t="s">
        <v>140</v>
      </c>
      <c r="H1" s="15" t="s">
        <v>141</v>
      </c>
      <c r="I1" s="16" t="s">
        <v>18</v>
      </c>
      <c r="J1" s="5" t="s">
        <v>142</v>
      </c>
      <c r="K1" s="5" t="s">
        <v>144</v>
      </c>
      <c r="L1" s="5" t="s">
        <v>145</v>
      </c>
      <c r="M1" s="5" t="s">
        <v>146</v>
      </c>
      <c r="N1" s="5" t="s">
        <v>147</v>
      </c>
      <c r="O1" s="14" t="s">
        <v>1293</v>
      </c>
      <c r="P1" s="17" t="s">
        <v>149</v>
      </c>
      <c r="Q1" s="19" t="s">
        <v>617</v>
      </c>
    </row>
    <row r="2" customFormat="1" spans="1:17">
      <c r="A2">
        <v>1</v>
      </c>
      <c r="B2" t="s">
        <v>1294</v>
      </c>
      <c r="C2" s="113" t="s">
        <v>1295</v>
      </c>
      <c r="D2" t="s">
        <v>112</v>
      </c>
      <c r="E2" t="s">
        <v>112</v>
      </c>
      <c r="F2">
        <v>11117.34</v>
      </c>
      <c r="G2">
        <v>2220.68</v>
      </c>
      <c r="H2">
        <v>8896.66</v>
      </c>
      <c r="I2" s="13">
        <v>4</v>
      </c>
      <c r="J2" t="s">
        <v>109</v>
      </c>
      <c r="K2" t="s">
        <v>1296</v>
      </c>
      <c r="L2" t="s">
        <v>31</v>
      </c>
      <c r="M2" t="s">
        <v>1297</v>
      </c>
      <c r="N2" t="s">
        <v>1298</v>
      </c>
      <c r="O2" t="s">
        <v>1299</v>
      </c>
      <c r="P2"/>
      <c r="Q2" s="20" t="s">
        <v>1300</v>
      </c>
    </row>
    <row r="3" customFormat="1" spans="1:17">
      <c r="A3">
        <v>2</v>
      </c>
      <c r="B3" t="s">
        <v>1294</v>
      </c>
      <c r="C3" t="s">
        <v>1301</v>
      </c>
      <c r="D3" t="s">
        <v>112</v>
      </c>
      <c r="E3" t="s">
        <v>112</v>
      </c>
      <c r="F3">
        <v>29254.69</v>
      </c>
      <c r="G3">
        <v>5843.61</v>
      </c>
      <c r="H3">
        <v>23411.08</v>
      </c>
      <c r="I3" s="13">
        <v>3</v>
      </c>
      <c r="J3" t="s">
        <v>109</v>
      </c>
      <c r="K3" t="s">
        <v>1302</v>
      </c>
      <c r="L3" t="s">
        <v>1303</v>
      </c>
      <c r="M3" t="s">
        <v>1304</v>
      </c>
      <c r="N3" t="s">
        <v>1305</v>
      </c>
      <c r="O3" t="s">
        <v>1299</v>
      </c>
      <c r="P3"/>
      <c r="Q3" s="20" t="s">
        <v>1300</v>
      </c>
    </row>
    <row r="4" customFormat="1" spans="1:17">
      <c r="A4">
        <v>3</v>
      </c>
      <c r="B4" t="s">
        <v>1306</v>
      </c>
      <c r="C4" s="113" t="s">
        <v>1307</v>
      </c>
      <c r="D4" t="s">
        <v>99</v>
      </c>
      <c r="E4" t="s">
        <v>99</v>
      </c>
      <c r="F4">
        <v>11195.45</v>
      </c>
      <c r="G4">
        <v>335.86</v>
      </c>
      <c r="H4">
        <v>10859.59</v>
      </c>
      <c r="I4" s="13">
        <v>1</v>
      </c>
      <c r="J4" t="s">
        <v>30</v>
      </c>
      <c r="K4" t="s">
        <v>1308</v>
      </c>
      <c r="L4" t="s">
        <v>176</v>
      </c>
      <c r="M4" t="s">
        <v>1309</v>
      </c>
      <c r="N4" t="s">
        <v>1310</v>
      </c>
      <c r="O4" t="s">
        <v>1311</v>
      </c>
      <c r="P4"/>
      <c r="Q4" s="20" t="s">
        <v>1300</v>
      </c>
    </row>
    <row r="5" customFormat="1" spans="1:17">
      <c r="A5">
        <v>4</v>
      </c>
      <c r="B5" t="s">
        <v>1312</v>
      </c>
      <c r="C5" s="113" t="s">
        <v>1313</v>
      </c>
      <c r="D5" t="s">
        <v>99</v>
      </c>
      <c r="E5" t="s">
        <v>99</v>
      </c>
      <c r="F5">
        <v>4341.68</v>
      </c>
      <c r="G5">
        <v>305.73</v>
      </c>
      <c r="H5">
        <v>4035.95</v>
      </c>
      <c r="I5" s="13">
        <v>1</v>
      </c>
      <c r="J5" t="s">
        <v>30</v>
      </c>
      <c r="K5" t="s">
        <v>1308</v>
      </c>
      <c r="L5" t="s">
        <v>1314</v>
      </c>
      <c r="M5" t="s">
        <v>1315</v>
      </c>
      <c r="N5" t="s">
        <v>1316</v>
      </c>
      <c r="O5" t="s">
        <v>1311</v>
      </c>
      <c r="P5" t="s">
        <v>77</v>
      </c>
      <c r="Q5" s="20" t="s">
        <v>1300</v>
      </c>
    </row>
    <row r="6" customFormat="1" spans="1:17">
      <c r="A6">
        <v>5</v>
      </c>
      <c r="B6" t="s">
        <v>1317</v>
      </c>
      <c r="C6" s="113" t="s">
        <v>1318</v>
      </c>
      <c r="D6" t="s">
        <v>102</v>
      </c>
      <c r="E6" t="s">
        <v>102</v>
      </c>
      <c r="F6">
        <v>3715.27</v>
      </c>
      <c r="G6">
        <v>762.17</v>
      </c>
      <c r="H6">
        <v>2953.1</v>
      </c>
      <c r="I6" s="13">
        <v>1</v>
      </c>
      <c r="J6" t="s">
        <v>43</v>
      </c>
      <c r="K6" t="s">
        <v>1319</v>
      </c>
      <c r="L6" t="s">
        <v>1320</v>
      </c>
      <c r="M6" t="s">
        <v>1321</v>
      </c>
      <c r="N6" t="s">
        <v>1322</v>
      </c>
      <c r="O6" t="s">
        <v>1311</v>
      </c>
      <c r="P6"/>
      <c r="Q6" s="20" t="s">
        <v>1300</v>
      </c>
    </row>
    <row r="7" customFormat="1" spans="1:17">
      <c r="A7">
        <v>6</v>
      </c>
      <c r="B7" t="s">
        <v>1294</v>
      </c>
      <c r="C7" s="113" t="s">
        <v>1323</v>
      </c>
      <c r="D7" t="s">
        <v>102</v>
      </c>
      <c r="E7" t="s">
        <v>102</v>
      </c>
      <c r="F7">
        <v>3179.53</v>
      </c>
      <c r="G7">
        <v>1679.54</v>
      </c>
      <c r="H7">
        <v>1499.99</v>
      </c>
      <c r="I7" s="13">
        <v>1</v>
      </c>
      <c r="J7" t="s">
        <v>43</v>
      </c>
      <c r="K7" t="s">
        <v>1324</v>
      </c>
      <c r="L7" t="s">
        <v>31</v>
      </c>
      <c r="M7" t="s">
        <v>1325</v>
      </c>
      <c r="N7" t="s">
        <v>1326</v>
      </c>
      <c r="O7" t="s">
        <v>1299</v>
      </c>
      <c r="P7"/>
      <c r="Q7" s="20" t="s">
        <v>1300</v>
      </c>
    </row>
    <row r="8" customFormat="1" spans="1:17">
      <c r="A8">
        <v>7</v>
      </c>
      <c r="B8" t="s">
        <v>1294</v>
      </c>
      <c r="C8" s="113" t="s">
        <v>1327</v>
      </c>
      <c r="D8" t="s">
        <v>102</v>
      </c>
      <c r="E8" t="s">
        <v>102</v>
      </c>
      <c r="F8">
        <v>3179.53</v>
      </c>
      <c r="G8">
        <v>1679.54</v>
      </c>
      <c r="H8">
        <v>1499.99</v>
      </c>
      <c r="I8" s="13">
        <v>1</v>
      </c>
      <c r="J8" t="s">
        <v>43</v>
      </c>
      <c r="K8" t="s">
        <v>1324</v>
      </c>
      <c r="L8" t="s">
        <v>31</v>
      </c>
      <c r="M8" t="s">
        <v>1328</v>
      </c>
      <c r="N8" t="s">
        <v>1329</v>
      </c>
      <c r="O8" t="s">
        <v>1299</v>
      </c>
      <c r="P8"/>
      <c r="Q8" s="20" t="s">
        <v>1300</v>
      </c>
    </row>
    <row r="9" customFormat="1" spans="1:17">
      <c r="A9">
        <v>8</v>
      </c>
      <c r="B9" t="s">
        <v>1330</v>
      </c>
      <c r="C9" s="113" t="s">
        <v>1331</v>
      </c>
      <c r="D9" t="s">
        <v>97</v>
      </c>
      <c r="E9" t="s">
        <v>97</v>
      </c>
      <c r="F9">
        <v>883.22</v>
      </c>
      <c r="G9">
        <v>26.5</v>
      </c>
      <c r="H9">
        <v>856.72</v>
      </c>
      <c r="I9" s="13">
        <v>1</v>
      </c>
      <c r="J9" t="s">
        <v>43</v>
      </c>
      <c r="K9" t="s">
        <v>1332</v>
      </c>
      <c r="L9" t="s">
        <v>161</v>
      </c>
      <c r="M9" t="s">
        <v>1333</v>
      </c>
      <c r="N9" t="s">
        <v>1334</v>
      </c>
      <c r="O9" t="s">
        <v>1311</v>
      </c>
      <c r="P9" s="18" t="s">
        <v>77</v>
      </c>
      <c r="Q9" s="20" t="s">
        <v>1300</v>
      </c>
    </row>
    <row r="10" customFormat="1" spans="1:17">
      <c r="A10">
        <v>9</v>
      </c>
      <c r="B10" t="s">
        <v>1330</v>
      </c>
      <c r="C10" s="113" t="s">
        <v>1335</v>
      </c>
      <c r="D10" t="s">
        <v>97</v>
      </c>
      <c r="E10" t="s">
        <v>97</v>
      </c>
      <c r="F10">
        <v>883.22</v>
      </c>
      <c r="G10">
        <v>26.5</v>
      </c>
      <c r="H10">
        <v>856.72</v>
      </c>
      <c r="I10" s="13">
        <v>1</v>
      </c>
      <c r="J10" t="s">
        <v>43</v>
      </c>
      <c r="K10" t="s">
        <v>1336</v>
      </c>
      <c r="L10" t="s">
        <v>376</v>
      </c>
      <c r="M10" t="s">
        <v>1337</v>
      </c>
      <c r="N10" s="113" t="s">
        <v>1338</v>
      </c>
      <c r="O10" t="s">
        <v>1311</v>
      </c>
      <c r="P10" s="18" t="s">
        <v>77</v>
      </c>
      <c r="Q10" s="20" t="s">
        <v>1300</v>
      </c>
    </row>
    <row r="11" customFormat="1" spans="1:17">
      <c r="A11">
        <v>10</v>
      </c>
      <c r="B11" t="s">
        <v>1330</v>
      </c>
      <c r="C11" t="s">
        <v>1339</v>
      </c>
      <c r="D11" t="s">
        <v>97</v>
      </c>
      <c r="E11" t="s">
        <v>97</v>
      </c>
      <c r="F11">
        <v>3244.68</v>
      </c>
      <c r="G11">
        <v>97.34</v>
      </c>
      <c r="H11">
        <v>3147.34</v>
      </c>
      <c r="I11" s="13">
        <v>1</v>
      </c>
      <c r="J11" t="s">
        <v>43</v>
      </c>
      <c r="K11" t="s">
        <v>1332</v>
      </c>
      <c r="L11" t="s">
        <v>31</v>
      </c>
      <c r="M11" t="s">
        <v>1340</v>
      </c>
      <c r="N11" t="s">
        <v>1341</v>
      </c>
      <c r="O11" t="s">
        <v>1311</v>
      </c>
      <c r="P11" s="18" t="s">
        <v>77</v>
      </c>
      <c r="Q11" s="20" t="s">
        <v>1300</v>
      </c>
    </row>
    <row r="12" customFormat="1" spans="1:17">
      <c r="A12">
        <v>11</v>
      </c>
      <c r="B12" t="s">
        <v>1330</v>
      </c>
      <c r="C12" t="s">
        <v>1342</v>
      </c>
      <c r="D12" t="s">
        <v>97</v>
      </c>
      <c r="E12" t="s">
        <v>97</v>
      </c>
      <c r="F12">
        <v>5303.66</v>
      </c>
      <c r="G12">
        <v>1516.75</v>
      </c>
      <c r="H12">
        <v>3786.91</v>
      </c>
      <c r="I12" s="13">
        <v>1</v>
      </c>
      <c r="J12" t="s">
        <v>43</v>
      </c>
      <c r="K12" t="s">
        <v>1343</v>
      </c>
      <c r="L12" t="s">
        <v>31</v>
      </c>
      <c r="M12" t="s">
        <v>1344</v>
      </c>
      <c r="N12" t="s">
        <v>1305</v>
      </c>
      <c r="O12" t="s">
        <v>1311</v>
      </c>
      <c r="P12" s="18" t="s">
        <v>77</v>
      </c>
      <c r="Q12" s="20" t="s">
        <v>1300</v>
      </c>
    </row>
    <row r="13" customFormat="1" spans="1:17">
      <c r="A13">
        <v>12</v>
      </c>
      <c r="B13" t="s">
        <v>1312</v>
      </c>
      <c r="C13" s="113" t="s">
        <v>1345</v>
      </c>
      <c r="D13" t="s">
        <v>97</v>
      </c>
      <c r="E13" t="s">
        <v>97</v>
      </c>
      <c r="F13">
        <v>2849.73</v>
      </c>
      <c r="G13">
        <v>85.49</v>
      </c>
      <c r="H13">
        <v>2764.24</v>
      </c>
      <c r="I13" s="13">
        <v>1</v>
      </c>
      <c r="J13" t="s">
        <v>43</v>
      </c>
      <c r="K13" t="s">
        <v>442</v>
      </c>
      <c r="L13" t="s">
        <v>376</v>
      </c>
      <c r="M13" t="s">
        <v>1346</v>
      </c>
      <c r="N13" t="s">
        <v>1347</v>
      </c>
      <c r="O13" t="s">
        <v>1299</v>
      </c>
      <c r="P13" s="18" t="s">
        <v>77</v>
      </c>
      <c r="Q13" s="20" t="s">
        <v>1300</v>
      </c>
    </row>
    <row r="14" customFormat="1" spans="1:17">
      <c r="A14">
        <v>13</v>
      </c>
      <c r="B14" t="s">
        <v>1312</v>
      </c>
      <c r="C14" s="113" t="s">
        <v>1348</v>
      </c>
      <c r="D14" t="s">
        <v>97</v>
      </c>
      <c r="E14" t="s">
        <v>97</v>
      </c>
      <c r="F14">
        <v>2687.73</v>
      </c>
      <c r="G14">
        <v>80.63</v>
      </c>
      <c r="H14">
        <v>2607.1</v>
      </c>
      <c r="I14" s="13">
        <v>1</v>
      </c>
      <c r="J14" t="s">
        <v>43</v>
      </c>
      <c r="K14" t="s">
        <v>959</v>
      </c>
      <c r="L14" t="s">
        <v>376</v>
      </c>
      <c r="M14" t="s">
        <v>1349</v>
      </c>
      <c r="N14" s="113" t="s">
        <v>1350</v>
      </c>
      <c r="O14" t="s">
        <v>1299</v>
      </c>
      <c r="P14" s="18" t="s">
        <v>77</v>
      </c>
      <c r="Q14" s="20" t="s">
        <v>1300</v>
      </c>
    </row>
    <row r="15" customFormat="1" spans="1:17">
      <c r="A15">
        <v>14</v>
      </c>
      <c r="B15" t="s">
        <v>1312</v>
      </c>
      <c r="C15" s="113" t="s">
        <v>1351</v>
      </c>
      <c r="D15" t="s">
        <v>97</v>
      </c>
      <c r="E15" t="s">
        <v>97</v>
      </c>
      <c r="F15">
        <v>2837.54</v>
      </c>
      <c r="G15">
        <v>85.13</v>
      </c>
      <c r="H15">
        <v>2752.41</v>
      </c>
      <c r="I15" s="13">
        <v>1</v>
      </c>
      <c r="J15" t="s">
        <v>43</v>
      </c>
      <c r="K15" t="s">
        <v>442</v>
      </c>
      <c r="L15" t="s">
        <v>376</v>
      </c>
      <c r="M15" t="s">
        <v>1352</v>
      </c>
      <c r="N15" s="113" t="s">
        <v>1353</v>
      </c>
      <c r="O15" t="s">
        <v>1299</v>
      </c>
      <c r="P15" s="18" t="s">
        <v>77</v>
      </c>
      <c r="Q15" s="20" t="s">
        <v>1300</v>
      </c>
    </row>
    <row r="16" customFormat="1" spans="1:17">
      <c r="A16">
        <v>15</v>
      </c>
      <c r="B16" t="s">
        <v>1312</v>
      </c>
      <c r="C16" s="113" t="s">
        <v>1354</v>
      </c>
      <c r="D16" t="s">
        <v>97</v>
      </c>
      <c r="E16" t="s">
        <v>97</v>
      </c>
      <c r="F16">
        <v>3934.96</v>
      </c>
      <c r="G16">
        <v>118.05</v>
      </c>
      <c r="H16">
        <v>3816.91</v>
      </c>
      <c r="I16" s="13">
        <v>1</v>
      </c>
      <c r="J16" t="s">
        <v>43</v>
      </c>
      <c r="K16" t="s">
        <v>954</v>
      </c>
      <c r="L16" t="s">
        <v>161</v>
      </c>
      <c r="M16" t="s">
        <v>1355</v>
      </c>
      <c r="N16" t="s">
        <v>1356</v>
      </c>
      <c r="O16" t="s">
        <v>1311</v>
      </c>
      <c r="P16" s="18" t="s">
        <v>77</v>
      </c>
      <c r="Q16" s="20" t="s">
        <v>1300</v>
      </c>
    </row>
    <row r="17" customFormat="1" spans="1:17">
      <c r="A17">
        <v>16</v>
      </c>
      <c r="B17" t="s">
        <v>1312</v>
      </c>
      <c r="C17" t="s">
        <v>1357</v>
      </c>
      <c r="D17" t="s">
        <v>97</v>
      </c>
      <c r="E17" t="s">
        <v>97</v>
      </c>
      <c r="F17">
        <v>2903.63</v>
      </c>
      <c r="G17">
        <v>87.11</v>
      </c>
      <c r="H17">
        <v>2816.52</v>
      </c>
      <c r="I17" s="13">
        <v>1</v>
      </c>
      <c r="J17" t="s">
        <v>43</v>
      </c>
      <c r="K17" t="s">
        <v>1358</v>
      </c>
      <c r="L17" t="s">
        <v>161</v>
      </c>
      <c r="M17" t="s">
        <v>1359</v>
      </c>
      <c r="N17" t="s">
        <v>1360</v>
      </c>
      <c r="O17" t="s">
        <v>1311</v>
      </c>
      <c r="P17" s="18" t="s">
        <v>77</v>
      </c>
      <c r="Q17" s="20" t="s">
        <v>1300</v>
      </c>
    </row>
    <row r="18" customFormat="1" spans="1:17">
      <c r="A18">
        <v>17</v>
      </c>
      <c r="B18" t="s">
        <v>1312</v>
      </c>
      <c r="C18" t="s">
        <v>1361</v>
      </c>
      <c r="D18" t="s">
        <v>97</v>
      </c>
      <c r="E18" t="s">
        <v>97</v>
      </c>
      <c r="F18">
        <v>4130.06</v>
      </c>
      <c r="G18">
        <v>123.9</v>
      </c>
      <c r="H18">
        <v>4006.16</v>
      </c>
      <c r="I18" s="13">
        <v>1</v>
      </c>
      <c r="J18" t="s">
        <v>43</v>
      </c>
      <c r="K18" t="s">
        <v>954</v>
      </c>
      <c r="L18" t="s">
        <v>161</v>
      </c>
      <c r="M18" t="s">
        <v>1362</v>
      </c>
      <c r="N18" t="s">
        <v>1363</v>
      </c>
      <c r="O18" t="s">
        <v>1311</v>
      </c>
      <c r="P18" s="18" t="s">
        <v>77</v>
      </c>
      <c r="Q18" s="20" t="s">
        <v>1300</v>
      </c>
    </row>
    <row r="19" customFormat="1" spans="1:17">
      <c r="A19">
        <v>18</v>
      </c>
      <c r="B19" t="s">
        <v>1312</v>
      </c>
      <c r="C19" t="s">
        <v>1364</v>
      </c>
      <c r="D19" t="s">
        <v>97</v>
      </c>
      <c r="E19" t="s">
        <v>97</v>
      </c>
      <c r="F19">
        <v>3037.48</v>
      </c>
      <c r="G19">
        <v>91.12</v>
      </c>
      <c r="H19">
        <v>2946.36</v>
      </c>
      <c r="I19" s="13">
        <v>1</v>
      </c>
      <c r="J19" t="s">
        <v>43</v>
      </c>
      <c r="K19" t="s">
        <v>442</v>
      </c>
      <c r="L19" t="s">
        <v>1365</v>
      </c>
      <c r="M19" t="s">
        <v>1366</v>
      </c>
      <c r="N19" t="s">
        <v>1367</v>
      </c>
      <c r="O19" t="s">
        <v>1311</v>
      </c>
      <c r="P19" s="18" t="s">
        <v>77</v>
      </c>
      <c r="Q19" s="20" t="s">
        <v>1300</v>
      </c>
    </row>
    <row r="20" customFormat="1" spans="1:17">
      <c r="A20">
        <v>19</v>
      </c>
      <c r="B20" t="s">
        <v>1312</v>
      </c>
      <c r="C20" t="s">
        <v>1368</v>
      </c>
      <c r="D20" t="s">
        <v>97</v>
      </c>
      <c r="E20" t="s">
        <v>97</v>
      </c>
      <c r="F20">
        <v>3049.53</v>
      </c>
      <c r="G20">
        <v>91.49</v>
      </c>
      <c r="H20">
        <v>2958.04</v>
      </c>
      <c r="I20" s="13">
        <v>1</v>
      </c>
      <c r="J20" t="s">
        <v>43</v>
      </c>
      <c r="K20" t="s">
        <v>442</v>
      </c>
      <c r="L20" t="s">
        <v>1365</v>
      </c>
      <c r="M20" t="s">
        <v>1369</v>
      </c>
      <c r="N20" t="s">
        <v>1370</v>
      </c>
      <c r="O20" t="s">
        <v>1311</v>
      </c>
      <c r="P20" s="18" t="s">
        <v>77</v>
      </c>
      <c r="Q20" s="20" t="s">
        <v>1300</v>
      </c>
    </row>
    <row r="21" customFormat="1" spans="1:17">
      <c r="A21">
        <v>20</v>
      </c>
      <c r="B21" t="s">
        <v>1312</v>
      </c>
      <c r="C21" t="s">
        <v>1371</v>
      </c>
      <c r="D21" t="s">
        <v>97</v>
      </c>
      <c r="E21" t="s">
        <v>97</v>
      </c>
      <c r="F21">
        <v>3630.38</v>
      </c>
      <c r="G21">
        <v>108.91</v>
      </c>
      <c r="H21">
        <v>3521.47</v>
      </c>
      <c r="I21" s="13">
        <v>1</v>
      </c>
      <c r="J21" t="s">
        <v>43</v>
      </c>
      <c r="K21" t="s">
        <v>1372</v>
      </c>
      <c r="L21" t="s">
        <v>1365</v>
      </c>
      <c r="M21" t="s">
        <v>1373</v>
      </c>
      <c r="N21" t="s">
        <v>1374</v>
      </c>
      <c r="O21" t="s">
        <v>1311</v>
      </c>
      <c r="P21" s="18" t="s">
        <v>77</v>
      </c>
      <c r="Q21" s="20" t="s">
        <v>1300</v>
      </c>
    </row>
    <row r="22" customFormat="1" spans="1:17">
      <c r="A22">
        <v>21</v>
      </c>
      <c r="B22" t="s">
        <v>1312</v>
      </c>
      <c r="C22" t="s">
        <v>1375</v>
      </c>
      <c r="D22" t="s">
        <v>97</v>
      </c>
      <c r="E22" t="s">
        <v>97</v>
      </c>
      <c r="F22">
        <v>2935.69</v>
      </c>
      <c r="G22">
        <v>246.21</v>
      </c>
      <c r="H22">
        <v>2689.48</v>
      </c>
      <c r="I22" s="13">
        <v>1</v>
      </c>
      <c r="J22" t="s">
        <v>43</v>
      </c>
      <c r="K22" t="s">
        <v>1358</v>
      </c>
      <c r="L22" t="s">
        <v>1365</v>
      </c>
      <c r="M22" t="s">
        <v>1376</v>
      </c>
      <c r="N22" t="s">
        <v>1377</v>
      </c>
      <c r="O22" t="s">
        <v>1311</v>
      </c>
      <c r="P22" s="18" t="s">
        <v>77</v>
      </c>
      <c r="Q22" s="20" t="s">
        <v>1300</v>
      </c>
    </row>
    <row r="23" customFormat="1" spans="1:17">
      <c r="A23">
        <v>22</v>
      </c>
      <c r="B23" t="s">
        <v>1312</v>
      </c>
      <c r="C23" t="s">
        <v>1378</v>
      </c>
      <c r="D23" t="s">
        <v>97</v>
      </c>
      <c r="E23" t="s">
        <v>97</v>
      </c>
      <c r="F23">
        <v>2957.38</v>
      </c>
      <c r="G23">
        <v>287.94</v>
      </c>
      <c r="H23">
        <v>2669.44</v>
      </c>
      <c r="I23" s="13">
        <v>1</v>
      </c>
      <c r="J23" t="s">
        <v>43</v>
      </c>
      <c r="K23" t="s">
        <v>959</v>
      </c>
      <c r="L23" t="s">
        <v>1365</v>
      </c>
      <c r="M23" t="s">
        <v>1379</v>
      </c>
      <c r="N23" t="s">
        <v>1380</v>
      </c>
      <c r="O23" t="s">
        <v>1311</v>
      </c>
      <c r="P23" s="18" t="s">
        <v>77</v>
      </c>
      <c r="Q23" s="20" t="s">
        <v>1300</v>
      </c>
    </row>
    <row r="24" customFormat="1" spans="1:17">
      <c r="A24">
        <v>23</v>
      </c>
      <c r="B24" t="s">
        <v>1312</v>
      </c>
      <c r="C24" t="s">
        <v>1381</v>
      </c>
      <c r="D24" t="s">
        <v>97</v>
      </c>
      <c r="E24" t="s">
        <v>97</v>
      </c>
      <c r="F24">
        <v>2828.11</v>
      </c>
      <c r="G24">
        <v>84.84</v>
      </c>
      <c r="H24">
        <v>2743.27</v>
      </c>
      <c r="I24" s="13">
        <v>1</v>
      </c>
      <c r="J24" t="s">
        <v>43</v>
      </c>
      <c r="K24" t="s">
        <v>954</v>
      </c>
      <c r="L24" t="s">
        <v>1365</v>
      </c>
      <c r="M24" t="s">
        <v>1382</v>
      </c>
      <c r="N24" t="s">
        <v>1383</v>
      </c>
      <c r="O24" t="s">
        <v>1311</v>
      </c>
      <c r="P24" s="18" t="s">
        <v>77</v>
      </c>
      <c r="Q24" s="20" t="s">
        <v>1300</v>
      </c>
    </row>
    <row r="25" customFormat="1" spans="1:17">
      <c r="A25">
        <v>24</v>
      </c>
      <c r="B25" t="s">
        <v>1312</v>
      </c>
      <c r="C25" t="s">
        <v>1384</v>
      </c>
      <c r="D25" t="s">
        <v>97</v>
      </c>
      <c r="E25" t="s">
        <v>97</v>
      </c>
      <c r="F25">
        <v>2883.76</v>
      </c>
      <c r="G25">
        <v>591.36</v>
      </c>
      <c r="H25">
        <v>2292.4</v>
      </c>
      <c r="I25" s="13">
        <v>1</v>
      </c>
      <c r="J25" t="s">
        <v>43</v>
      </c>
      <c r="K25" t="s">
        <v>1358</v>
      </c>
      <c r="L25" t="s">
        <v>161</v>
      </c>
      <c r="M25" t="s">
        <v>1385</v>
      </c>
      <c r="N25" t="s">
        <v>1386</v>
      </c>
      <c r="O25" t="s">
        <v>1311</v>
      </c>
      <c r="P25" s="18" t="s">
        <v>77</v>
      </c>
      <c r="Q25" s="20" t="s">
        <v>1300</v>
      </c>
    </row>
    <row r="26" customFormat="1" spans="1:17">
      <c r="A26">
        <v>25</v>
      </c>
      <c r="B26" t="s">
        <v>1312</v>
      </c>
      <c r="C26" t="s">
        <v>1387</v>
      </c>
      <c r="D26" t="s">
        <v>97</v>
      </c>
      <c r="E26" t="s">
        <v>97</v>
      </c>
      <c r="F26">
        <v>2790.29</v>
      </c>
      <c r="G26">
        <v>83.71</v>
      </c>
      <c r="H26">
        <v>2706.58</v>
      </c>
      <c r="I26" s="13">
        <v>1</v>
      </c>
      <c r="J26" t="s">
        <v>43</v>
      </c>
      <c r="K26" t="s">
        <v>954</v>
      </c>
      <c r="L26" t="s">
        <v>1365</v>
      </c>
      <c r="M26" t="s">
        <v>1388</v>
      </c>
      <c r="N26" t="s">
        <v>1389</v>
      </c>
      <c r="O26" t="s">
        <v>1311</v>
      </c>
      <c r="P26" s="18" t="s">
        <v>77</v>
      </c>
      <c r="Q26" s="20" t="s">
        <v>1300</v>
      </c>
    </row>
    <row r="27" customFormat="1" spans="1:17">
      <c r="A27">
        <v>26</v>
      </c>
      <c r="B27" t="s">
        <v>1312</v>
      </c>
      <c r="C27" t="s">
        <v>1390</v>
      </c>
      <c r="D27" t="s">
        <v>97</v>
      </c>
      <c r="E27" t="s">
        <v>97</v>
      </c>
      <c r="F27">
        <v>2790.29</v>
      </c>
      <c r="G27">
        <v>83.71</v>
      </c>
      <c r="H27">
        <v>2706.58</v>
      </c>
      <c r="I27" s="13">
        <v>1</v>
      </c>
      <c r="J27" t="s">
        <v>43</v>
      </c>
      <c r="K27" t="s">
        <v>954</v>
      </c>
      <c r="L27" t="s">
        <v>161</v>
      </c>
      <c r="M27" t="s">
        <v>1391</v>
      </c>
      <c r="N27" t="s">
        <v>1392</v>
      </c>
      <c r="O27" t="s">
        <v>1311</v>
      </c>
      <c r="P27" s="18" t="s">
        <v>77</v>
      </c>
      <c r="Q27" s="20" t="s">
        <v>1300</v>
      </c>
    </row>
    <row r="28" customFormat="1" spans="1:17">
      <c r="A28">
        <v>27</v>
      </c>
      <c r="B28" t="s">
        <v>1312</v>
      </c>
      <c r="C28" t="s">
        <v>1393</v>
      </c>
      <c r="D28" t="s">
        <v>97</v>
      </c>
      <c r="E28" t="s">
        <v>97</v>
      </c>
      <c r="F28">
        <v>2916.1</v>
      </c>
      <c r="G28">
        <v>87.48</v>
      </c>
      <c r="H28">
        <v>2828.62</v>
      </c>
      <c r="I28" s="13">
        <v>1</v>
      </c>
      <c r="J28" t="s">
        <v>43</v>
      </c>
      <c r="K28" t="s">
        <v>1358</v>
      </c>
      <c r="L28" t="s">
        <v>1365</v>
      </c>
      <c r="M28" t="s">
        <v>1394</v>
      </c>
      <c r="N28" t="s">
        <v>1395</v>
      </c>
      <c r="O28" t="s">
        <v>1311</v>
      </c>
      <c r="P28" s="18" t="s">
        <v>77</v>
      </c>
      <c r="Q28" s="20" t="s">
        <v>1300</v>
      </c>
    </row>
    <row r="29" customFormat="1" spans="1:17">
      <c r="A29">
        <v>28</v>
      </c>
      <c r="B29" t="s">
        <v>1312</v>
      </c>
      <c r="C29" t="s">
        <v>1396</v>
      </c>
      <c r="D29" t="s">
        <v>97</v>
      </c>
      <c r="E29" t="s">
        <v>97</v>
      </c>
      <c r="F29">
        <v>3017.48</v>
      </c>
      <c r="G29">
        <v>90.52</v>
      </c>
      <c r="H29">
        <v>2926.96</v>
      </c>
      <c r="I29" s="13">
        <v>1</v>
      </c>
      <c r="J29" t="s">
        <v>43</v>
      </c>
      <c r="K29" t="s">
        <v>442</v>
      </c>
      <c r="L29" t="s">
        <v>376</v>
      </c>
      <c r="M29" t="s">
        <v>1397</v>
      </c>
      <c r="N29" t="s">
        <v>1398</v>
      </c>
      <c r="O29" t="s">
        <v>1311</v>
      </c>
      <c r="P29" s="18" t="s">
        <v>77</v>
      </c>
      <c r="Q29" s="20" t="s">
        <v>1300</v>
      </c>
    </row>
    <row r="30" customFormat="1" spans="1:17">
      <c r="A30">
        <v>29</v>
      </c>
      <c r="B30" t="s">
        <v>1312</v>
      </c>
      <c r="C30" s="113" t="s">
        <v>1399</v>
      </c>
      <c r="D30" t="s">
        <v>97</v>
      </c>
      <c r="E30" t="s">
        <v>97</v>
      </c>
      <c r="F30">
        <v>4022</v>
      </c>
      <c r="G30">
        <v>120.66</v>
      </c>
      <c r="H30">
        <v>3901.34</v>
      </c>
      <c r="I30" s="13">
        <v>1</v>
      </c>
      <c r="J30" t="s">
        <v>43</v>
      </c>
      <c r="K30" t="s">
        <v>954</v>
      </c>
      <c r="L30" t="s">
        <v>161</v>
      </c>
      <c r="M30" t="s">
        <v>1400</v>
      </c>
      <c r="N30" t="s">
        <v>1401</v>
      </c>
      <c r="O30" t="s">
        <v>1311</v>
      </c>
      <c r="P30" s="18" t="s">
        <v>77</v>
      </c>
      <c r="Q30" s="20" t="s">
        <v>1300</v>
      </c>
    </row>
    <row r="31" customFormat="1" spans="1:17">
      <c r="A31">
        <v>30</v>
      </c>
      <c r="B31" t="s">
        <v>1312</v>
      </c>
      <c r="C31" t="s">
        <v>1402</v>
      </c>
      <c r="D31" t="s">
        <v>97</v>
      </c>
      <c r="E31" t="s">
        <v>97</v>
      </c>
      <c r="F31">
        <v>4022</v>
      </c>
      <c r="G31">
        <v>120.66</v>
      </c>
      <c r="H31">
        <v>3901.34</v>
      </c>
      <c r="I31" s="13">
        <v>1</v>
      </c>
      <c r="J31" t="s">
        <v>43</v>
      </c>
      <c r="K31" t="s">
        <v>954</v>
      </c>
      <c r="L31" t="s">
        <v>161</v>
      </c>
      <c r="M31" t="s">
        <v>1403</v>
      </c>
      <c r="N31" t="s">
        <v>1404</v>
      </c>
      <c r="O31" t="s">
        <v>1311</v>
      </c>
      <c r="P31" s="18" t="s">
        <v>77</v>
      </c>
      <c r="Q31" s="20" t="s">
        <v>1300</v>
      </c>
    </row>
    <row r="32" customFormat="1" spans="1:17">
      <c r="A32">
        <v>31</v>
      </c>
      <c r="B32" t="s">
        <v>1312</v>
      </c>
      <c r="C32" t="s">
        <v>1405</v>
      </c>
      <c r="D32" t="s">
        <v>97</v>
      </c>
      <c r="E32" t="s">
        <v>97</v>
      </c>
      <c r="F32">
        <v>2876.78</v>
      </c>
      <c r="G32">
        <v>202.56</v>
      </c>
      <c r="H32">
        <v>2674.22</v>
      </c>
      <c r="I32" s="13">
        <v>1</v>
      </c>
      <c r="J32" t="s">
        <v>43</v>
      </c>
      <c r="K32" t="s">
        <v>1358</v>
      </c>
      <c r="L32" t="s">
        <v>376</v>
      </c>
      <c r="M32" t="s">
        <v>1406</v>
      </c>
      <c r="N32" t="s">
        <v>1407</v>
      </c>
      <c r="O32" t="s">
        <v>1311</v>
      </c>
      <c r="P32" s="18" t="s">
        <v>77</v>
      </c>
      <c r="Q32" s="20" t="s">
        <v>1300</v>
      </c>
    </row>
    <row r="33" customFormat="1" spans="1:17">
      <c r="A33">
        <v>32</v>
      </c>
      <c r="B33" t="s">
        <v>1312</v>
      </c>
      <c r="C33" s="113" t="s">
        <v>1408</v>
      </c>
      <c r="D33" t="s">
        <v>97</v>
      </c>
      <c r="E33" t="s">
        <v>97</v>
      </c>
      <c r="F33">
        <v>2790.29</v>
      </c>
      <c r="G33">
        <v>83.71</v>
      </c>
      <c r="H33">
        <v>2706.58</v>
      </c>
      <c r="I33" s="13">
        <v>1</v>
      </c>
      <c r="J33" t="s">
        <v>43</v>
      </c>
      <c r="K33" t="s">
        <v>954</v>
      </c>
      <c r="L33" t="s">
        <v>376</v>
      </c>
      <c r="M33" t="s">
        <v>1409</v>
      </c>
      <c r="N33" s="113" t="s">
        <v>1410</v>
      </c>
      <c r="O33" t="s">
        <v>1311</v>
      </c>
      <c r="P33" s="18" t="s">
        <v>77</v>
      </c>
      <c r="Q33" s="20" t="s">
        <v>1300</v>
      </c>
    </row>
    <row r="34" customFormat="1" spans="1:17">
      <c r="A34">
        <v>33</v>
      </c>
      <c r="B34" t="s">
        <v>1312</v>
      </c>
      <c r="C34" t="s">
        <v>1411</v>
      </c>
      <c r="D34" t="s">
        <v>97</v>
      </c>
      <c r="E34" t="s">
        <v>97</v>
      </c>
      <c r="F34">
        <v>4989.52</v>
      </c>
      <c r="G34">
        <v>149.69</v>
      </c>
      <c r="H34">
        <v>4839.83</v>
      </c>
      <c r="I34" s="13">
        <v>1</v>
      </c>
      <c r="J34" t="s">
        <v>43</v>
      </c>
      <c r="K34" t="s">
        <v>1412</v>
      </c>
      <c r="L34" t="s">
        <v>161</v>
      </c>
      <c r="M34" t="s">
        <v>1413</v>
      </c>
      <c r="N34" t="s">
        <v>1414</v>
      </c>
      <c r="O34" t="s">
        <v>1311</v>
      </c>
      <c r="P34" s="18" t="s">
        <v>77</v>
      </c>
      <c r="Q34" s="20" t="s">
        <v>1300</v>
      </c>
    </row>
    <row r="35" customFormat="1" spans="1:17">
      <c r="A35">
        <v>34</v>
      </c>
      <c r="B35" t="s">
        <v>1312</v>
      </c>
      <c r="C35" t="s">
        <v>1415</v>
      </c>
      <c r="D35" t="s">
        <v>97</v>
      </c>
      <c r="E35" t="s">
        <v>97</v>
      </c>
      <c r="F35">
        <v>2883.67</v>
      </c>
      <c r="G35">
        <v>203.04</v>
      </c>
      <c r="H35">
        <v>2680.63</v>
      </c>
      <c r="I35" s="13">
        <v>1</v>
      </c>
      <c r="J35" t="s">
        <v>43</v>
      </c>
      <c r="K35" t="s">
        <v>1358</v>
      </c>
      <c r="L35" t="s">
        <v>376</v>
      </c>
      <c r="M35" t="s">
        <v>1416</v>
      </c>
      <c r="N35" t="s">
        <v>1417</v>
      </c>
      <c r="O35" t="s">
        <v>1311</v>
      </c>
      <c r="P35" s="18" t="s">
        <v>77</v>
      </c>
      <c r="Q35" s="20" t="s">
        <v>1300</v>
      </c>
    </row>
    <row r="36" customFormat="1" spans="1:17">
      <c r="A36">
        <v>35</v>
      </c>
      <c r="B36" t="s">
        <v>1312</v>
      </c>
      <c r="C36" t="s">
        <v>1418</v>
      </c>
      <c r="D36" t="s">
        <v>97</v>
      </c>
      <c r="E36" t="s">
        <v>97</v>
      </c>
      <c r="F36">
        <v>4379.2</v>
      </c>
      <c r="G36">
        <v>131.38</v>
      </c>
      <c r="H36">
        <v>4247.82</v>
      </c>
      <c r="I36" s="13">
        <v>1</v>
      </c>
      <c r="J36" t="s">
        <v>43</v>
      </c>
      <c r="K36" t="s">
        <v>369</v>
      </c>
      <c r="L36" t="s">
        <v>376</v>
      </c>
      <c r="M36" t="s">
        <v>1419</v>
      </c>
      <c r="N36" t="s">
        <v>1420</v>
      </c>
      <c r="O36" t="s">
        <v>1311</v>
      </c>
      <c r="P36" s="18" t="s">
        <v>77</v>
      </c>
      <c r="Q36" s="20" t="s">
        <v>1300</v>
      </c>
    </row>
    <row r="37" customFormat="1" spans="1:17">
      <c r="A37">
        <v>36</v>
      </c>
      <c r="B37" t="s">
        <v>1312</v>
      </c>
      <c r="C37" t="s">
        <v>1421</v>
      </c>
      <c r="D37" t="s">
        <v>97</v>
      </c>
      <c r="E37" t="s">
        <v>97</v>
      </c>
      <c r="F37">
        <v>3740.47</v>
      </c>
      <c r="G37">
        <v>112.21</v>
      </c>
      <c r="H37">
        <v>3628.26</v>
      </c>
      <c r="I37" s="13">
        <v>1</v>
      </c>
      <c r="J37" t="s">
        <v>43</v>
      </c>
      <c r="K37" t="s">
        <v>369</v>
      </c>
      <c r="L37" t="s">
        <v>376</v>
      </c>
      <c r="M37" t="s">
        <v>1422</v>
      </c>
      <c r="N37" t="s">
        <v>1423</v>
      </c>
      <c r="O37" t="s">
        <v>1311</v>
      </c>
      <c r="P37" s="18" t="s">
        <v>77</v>
      </c>
      <c r="Q37" s="20" t="s">
        <v>1300</v>
      </c>
    </row>
    <row r="38" customFormat="1" spans="1:17">
      <c r="A38">
        <v>37</v>
      </c>
      <c r="B38" t="s">
        <v>1312</v>
      </c>
      <c r="C38" t="s">
        <v>1424</v>
      </c>
      <c r="D38" t="s">
        <v>97</v>
      </c>
      <c r="E38" t="s">
        <v>97</v>
      </c>
      <c r="F38">
        <v>4043.69</v>
      </c>
      <c r="G38">
        <v>121.31</v>
      </c>
      <c r="H38">
        <v>3922.38</v>
      </c>
      <c r="I38" s="13">
        <v>1</v>
      </c>
      <c r="J38" t="s">
        <v>43</v>
      </c>
      <c r="K38" t="s">
        <v>1412</v>
      </c>
      <c r="L38" t="s">
        <v>376</v>
      </c>
      <c r="M38" t="s">
        <v>1425</v>
      </c>
      <c r="N38" t="s">
        <v>1426</v>
      </c>
      <c r="O38" t="s">
        <v>1311</v>
      </c>
      <c r="P38" s="18" t="s">
        <v>77</v>
      </c>
      <c r="Q38" s="20" t="s">
        <v>1300</v>
      </c>
    </row>
    <row r="39" customFormat="1" spans="1:17">
      <c r="A39">
        <v>38</v>
      </c>
      <c r="B39" t="s">
        <v>1312</v>
      </c>
      <c r="C39" t="s">
        <v>1427</v>
      </c>
      <c r="D39" t="s">
        <v>97</v>
      </c>
      <c r="E39" t="s">
        <v>97</v>
      </c>
      <c r="F39">
        <v>2954.78</v>
      </c>
      <c r="G39">
        <v>247.82</v>
      </c>
      <c r="H39">
        <v>2706.96</v>
      </c>
      <c r="I39" s="13">
        <v>1</v>
      </c>
      <c r="J39" t="s">
        <v>43</v>
      </c>
      <c r="K39" t="s">
        <v>1358</v>
      </c>
      <c r="L39" t="s">
        <v>161</v>
      </c>
      <c r="M39" t="s">
        <v>1428</v>
      </c>
      <c r="N39" t="s">
        <v>1429</v>
      </c>
      <c r="O39" t="s">
        <v>1311</v>
      </c>
      <c r="P39" s="18" t="s">
        <v>77</v>
      </c>
      <c r="Q39" s="20" t="s">
        <v>1300</v>
      </c>
    </row>
    <row r="40" customFormat="1" spans="1:17">
      <c r="A40">
        <v>39</v>
      </c>
      <c r="B40" t="s">
        <v>1312</v>
      </c>
      <c r="C40" t="s">
        <v>1430</v>
      </c>
      <c r="D40" t="s">
        <v>97</v>
      </c>
      <c r="E40" t="s">
        <v>97</v>
      </c>
      <c r="F40">
        <v>2904.46</v>
      </c>
      <c r="G40">
        <v>243.59</v>
      </c>
      <c r="H40">
        <v>2660.87</v>
      </c>
      <c r="I40" s="13">
        <v>1</v>
      </c>
      <c r="J40" t="s">
        <v>43</v>
      </c>
      <c r="K40" t="s">
        <v>1358</v>
      </c>
      <c r="L40" t="s">
        <v>161</v>
      </c>
      <c r="M40" t="s">
        <v>1431</v>
      </c>
      <c r="N40" t="s">
        <v>1432</v>
      </c>
      <c r="O40" t="s">
        <v>1311</v>
      </c>
      <c r="P40" s="18" t="s">
        <v>77</v>
      </c>
      <c r="Q40" s="20" t="s">
        <v>1300</v>
      </c>
    </row>
    <row r="41" customFormat="1" spans="1:17">
      <c r="A41">
        <v>40</v>
      </c>
      <c r="B41" t="s">
        <v>1312</v>
      </c>
      <c r="C41" t="s">
        <v>1433</v>
      </c>
      <c r="D41" t="s">
        <v>97</v>
      </c>
      <c r="E41" t="s">
        <v>97</v>
      </c>
      <c r="F41">
        <v>2880.16</v>
      </c>
      <c r="G41">
        <v>280.42</v>
      </c>
      <c r="H41">
        <v>2599.74</v>
      </c>
      <c r="I41" s="13">
        <v>1</v>
      </c>
      <c r="J41" t="s">
        <v>43</v>
      </c>
      <c r="K41" t="s">
        <v>442</v>
      </c>
      <c r="L41" t="s">
        <v>161</v>
      </c>
      <c r="M41" t="s">
        <v>1434</v>
      </c>
      <c r="N41" t="s">
        <v>1435</v>
      </c>
      <c r="O41" t="s">
        <v>1311</v>
      </c>
      <c r="P41" s="18" t="s">
        <v>77</v>
      </c>
      <c r="Q41" s="20" t="s">
        <v>1300</v>
      </c>
    </row>
    <row r="42" customFormat="1" spans="1:17">
      <c r="A42">
        <v>41</v>
      </c>
      <c r="B42" t="s">
        <v>1312</v>
      </c>
      <c r="C42" t="s">
        <v>1436</v>
      </c>
      <c r="D42" t="s">
        <v>97</v>
      </c>
      <c r="E42" t="s">
        <v>97</v>
      </c>
      <c r="F42">
        <v>2772.19</v>
      </c>
      <c r="G42">
        <v>83.17</v>
      </c>
      <c r="H42">
        <v>2689.02</v>
      </c>
      <c r="I42" s="13">
        <v>1</v>
      </c>
      <c r="J42" t="s">
        <v>43</v>
      </c>
      <c r="K42" t="s">
        <v>954</v>
      </c>
      <c r="L42" t="s">
        <v>376</v>
      </c>
      <c r="M42" t="s">
        <v>1437</v>
      </c>
      <c r="N42" t="s">
        <v>1438</v>
      </c>
      <c r="O42" t="s">
        <v>1311</v>
      </c>
      <c r="P42" s="18" t="s">
        <v>77</v>
      </c>
      <c r="Q42" s="20" t="s">
        <v>1300</v>
      </c>
    </row>
    <row r="43" customFormat="1" spans="1:17">
      <c r="A43">
        <v>42</v>
      </c>
      <c r="B43" t="s">
        <v>1312</v>
      </c>
      <c r="C43" t="s">
        <v>1439</v>
      </c>
      <c r="D43" t="s">
        <v>97</v>
      </c>
      <c r="E43" t="s">
        <v>97</v>
      </c>
      <c r="F43">
        <v>2862.43</v>
      </c>
      <c r="G43">
        <v>85.87</v>
      </c>
      <c r="H43">
        <v>2776.56</v>
      </c>
      <c r="I43" s="13">
        <v>1</v>
      </c>
      <c r="J43" t="s">
        <v>43</v>
      </c>
      <c r="K43" t="s">
        <v>1358</v>
      </c>
      <c r="L43" t="s">
        <v>376</v>
      </c>
      <c r="M43" t="s">
        <v>1440</v>
      </c>
      <c r="N43" t="s">
        <v>1441</v>
      </c>
      <c r="O43" t="s">
        <v>1311</v>
      </c>
      <c r="P43" s="18" t="s">
        <v>77</v>
      </c>
      <c r="Q43" s="20" t="s">
        <v>1300</v>
      </c>
    </row>
    <row r="44" customFormat="1" spans="1:17">
      <c r="A44">
        <v>43</v>
      </c>
      <c r="B44" t="s">
        <v>1312</v>
      </c>
      <c r="C44" t="s">
        <v>1442</v>
      </c>
      <c r="D44" t="s">
        <v>97</v>
      </c>
      <c r="E44" t="s">
        <v>97</v>
      </c>
      <c r="F44">
        <v>2960.91</v>
      </c>
      <c r="G44">
        <v>88.83</v>
      </c>
      <c r="H44">
        <v>2872.08</v>
      </c>
      <c r="I44" s="13">
        <v>1</v>
      </c>
      <c r="J44" t="s">
        <v>43</v>
      </c>
      <c r="K44" t="s">
        <v>1358</v>
      </c>
      <c r="L44" t="s">
        <v>376</v>
      </c>
      <c r="M44" t="s">
        <v>1443</v>
      </c>
      <c r="N44" t="s">
        <v>1444</v>
      </c>
      <c r="O44" t="s">
        <v>1311</v>
      </c>
      <c r="P44" s="18" t="s">
        <v>77</v>
      </c>
      <c r="Q44" s="20" t="s">
        <v>1300</v>
      </c>
    </row>
    <row r="45" customFormat="1" spans="1:17">
      <c r="A45">
        <v>44</v>
      </c>
      <c r="B45" t="s">
        <v>1312</v>
      </c>
      <c r="C45" t="s">
        <v>1445</v>
      </c>
      <c r="D45" t="s">
        <v>97</v>
      </c>
      <c r="E45" t="s">
        <v>97</v>
      </c>
      <c r="F45">
        <v>2994.3</v>
      </c>
      <c r="G45">
        <v>89.83</v>
      </c>
      <c r="H45">
        <v>2904.47</v>
      </c>
      <c r="I45" s="13">
        <v>1</v>
      </c>
      <c r="J45" t="s">
        <v>43</v>
      </c>
      <c r="K45" t="s">
        <v>442</v>
      </c>
      <c r="L45" t="s">
        <v>1365</v>
      </c>
      <c r="M45" t="s">
        <v>1446</v>
      </c>
      <c r="N45" t="s">
        <v>1447</v>
      </c>
      <c r="O45" t="s">
        <v>1311</v>
      </c>
      <c r="P45" s="18" t="s">
        <v>77</v>
      </c>
      <c r="Q45" s="20" t="s">
        <v>1300</v>
      </c>
    </row>
    <row r="46" customFormat="1" spans="1:17">
      <c r="A46">
        <v>45</v>
      </c>
      <c r="B46" t="s">
        <v>1312</v>
      </c>
      <c r="C46" t="s">
        <v>1448</v>
      </c>
      <c r="D46" t="s">
        <v>97</v>
      </c>
      <c r="E46" t="s">
        <v>97</v>
      </c>
      <c r="F46">
        <v>4130.06</v>
      </c>
      <c r="G46">
        <v>123.9</v>
      </c>
      <c r="H46">
        <v>4006.16</v>
      </c>
      <c r="I46" s="13">
        <v>1</v>
      </c>
      <c r="J46" t="s">
        <v>43</v>
      </c>
      <c r="K46" t="s">
        <v>954</v>
      </c>
      <c r="L46" t="s">
        <v>161</v>
      </c>
      <c r="M46" t="s">
        <v>1449</v>
      </c>
      <c r="N46" s="113" t="s">
        <v>1450</v>
      </c>
      <c r="O46" t="s">
        <v>1311</v>
      </c>
      <c r="P46" s="18" t="s">
        <v>77</v>
      </c>
      <c r="Q46" s="20" t="s">
        <v>1300</v>
      </c>
    </row>
    <row r="47" customFormat="1" spans="1:17">
      <c r="A47">
        <v>46</v>
      </c>
      <c r="B47" t="s">
        <v>1312</v>
      </c>
      <c r="C47" t="s">
        <v>1451</v>
      </c>
      <c r="D47" t="s">
        <v>97</v>
      </c>
      <c r="E47" t="s">
        <v>97</v>
      </c>
      <c r="F47">
        <v>4147.81</v>
      </c>
      <c r="G47">
        <v>124.43</v>
      </c>
      <c r="H47">
        <v>4023.38</v>
      </c>
      <c r="I47" s="13">
        <v>1</v>
      </c>
      <c r="J47" t="s">
        <v>43</v>
      </c>
      <c r="K47" t="s">
        <v>954</v>
      </c>
      <c r="L47" t="s">
        <v>161</v>
      </c>
      <c r="M47" t="s">
        <v>1452</v>
      </c>
      <c r="N47" t="s">
        <v>1453</v>
      </c>
      <c r="O47" t="s">
        <v>1311</v>
      </c>
      <c r="P47" s="18" t="s">
        <v>77</v>
      </c>
      <c r="Q47" s="20" t="s">
        <v>1300</v>
      </c>
    </row>
    <row r="48" customFormat="1" spans="1:17">
      <c r="A48">
        <v>47</v>
      </c>
      <c r="B48" t="s">
        <v>1312</v>
      </c>
      <c r="C48" t="s">
        <v>1454</v>
      </c>
      <c r="D48" t="s">
        <v>97</v>
      </c>
      <c r="E48" t="s">
        <v>97</v>
      </c>
      <c r="F48">
        <v>2940.36</v>
      </c>
      <c r="G48">
        <v>88.21</v>
      </c>
      <c r="H48">
        <v>2852.15</v>
      </c>
      <c r="I48" s="13">
        <v>1</v>
      </c>
      <c r="J48" t="s">
        <v>43</v>
      </c>
      <c r="K48" t="s">
        <v>442</v>
      </c>
      <c r="L48" t="s">
        <v>161</v>
      </c>
      <c r="M48" t="s">
        <v>1455</v>
      </c>
      <c r="N48" t="s">
        <v>1456</v>
      </c>
      <c r="O48" t="s">
        <v>1311</v>
      </c>
      <c r="P48" s="18" t="s">
        <v>77</v>
      </c>
      <c r="Q48" s="20" t="s">
        <v>1300</v>
      </c>
    </row>
    <row r="49" customFormat="1" spans="1:17">
      <c r="A49">
        <v>48</v>
      </c>
      <c r="B49" t="s">
        <v>1312</v>
      </c>
      <c r="C49" t="s">
        <v>1457</v>
      </c>
      <c r="D49" t="s">
        <v>97</v>
      </c>
      <c r="E49" t="s">
        <v>97</v>
      </c>
      <c r="F49">
        <v>2932.46</v>
      </c>
      <c r="G49">
        <v>87.97</v>
      </c>
      <c r="H49">
        <v>2844.49</v>
      </c>
      <c r="I49" s="13">
        <v>1</v>
      </c>
      <c r="J49" t="s">
        <v>43</v>
      </c>
      <c r="K49" t="s">
        <v>442</v>
      </c>
      <c r="L49" t="s">
        <v>161</v>
      </c>
      <c r="M49" t="s">
        <v>1458</v>
      </c>
      <c r="N49" s="113" t="s">
        <v>1459</v>
      </c>
      <c r="O49" t="s">
        <v>1311</v>
      </c>
      <c r="P49" s="18" t="s">
        <v>77</v>
      </c>
      <c r="Q49" s="20" t="s">
        <v>1300</v>
      </c>
    </row>
    <row r="50" customFormat="1" spans="1:17">
      <c r="A50">
        <v>49</v>
      </c>
      <c r="B50" t="s">
        <v>1312</v>
      </c>
      <c r="C50" t="s">
        <v>1460</v>
      </c>
      <c r="D50" t="s">
        <v>97</v>
      </c>
      <c r="E50" t="s">
        <v>97</v>
      </c>
      <c r="F50">
        <v>3002.49</v>
      </c>
      <c r="G50">
        <v>292.34</v>
      </c>
      <c r="H50">
        <v>2710.15</v>
      </c>
      <c r="I50" s="13">
        <v>1</v>
      </c>
      <c r="J50" t="s">
        <v>43</v>
      </c>
      <c r="K50" t="s">
        <v>442</v>
      </c>
      <c r="L50" t="s">
        <v>376</v>
      </c>
      <c r="M50" t="s">
        <v>1461</v>
      </c>
      <c r="N50" t="s">
        <v>1462</v>
      </c>
      <c r="O50" t="s">
        <v>1311</v>
      </c>
      <c r="P50" s="18" t="s">
        <v>77</v>
      </c>
      <c r="Q50" s="20" t="s">
        <v>1300</v>
      </c>
    </row>
    <row r="51" customFormat="1" spans="1:17">
      <c r="A51">
        <v>50</v>
      </c>
      <c r="B51" t="s">
        <v>1312</v>
      </c>
      <c r="C51" t="s">
        <v>1463</v>
      </c>
      <c r="D51" t="s">
        <v>97</v>
      </c>
      <c r="E51" t="s">
        <v>97</v>
      </c>
      <c r="F51">
        <v>2611.9</v>
      </c>
      <c r="G51">
        <v>78.36</v>
      </c>
      <c r="H51">
        <v>2533.54</v>
      </c>
      <c r="I51" s="13">
        <v>1</v>
      </c>
      <c r="J51" t="s">
        <v>43</v>
      </c>
      <c r="K51" t="s">
        <v>959</v>
      </c>
      <c r="L51" t="s">
        <v>376</v>
      </c>
      <c r="M51" t="s">
        <v>1464</v>
      </c>
      <c r="N51" s="113" t="s">
        <v>1465</v>
      </c>
      <c r="O51" t="s">
        <v>1311</v>
      </c>
      <c r="P51" s="18" t="s">
        <v>77</v>
      </c>
      <c r="Q51" s="20" t="s">
        <v>1300</v>
      </c>
    </row>
    <row r="52" customFormat="1" spans="1:17">
      <c r="A52">
        <v>51</v>
      </c>
      <c r="B52" t="s">
        <v>1466</v>
      </c>
      <c r="C52" t="s">
        <v>1467</v>
      </c>
      <c r="D52" t="s">
        <v>97</v>
      </c>
      <c r="E52" t="s">
        <v>97</v>
      </c>
      <c r="F52">
        <v>2837.54</v>
      </c>
      <c r="G52">
        <v>85.13</v>
      </c>
      <c r="H52">
        <v>2752.41</v>
      </c>
      <c r="I52" s="13">
        <v>1</v>
      </c>
      <c r="J52" t="s">
        <v>43</v>
      </c>
      <c r="K52" t="s">
        <v>442</v>
      </c>
      <c r="L52" t="s">
        <v>376</v>
      </c>
      <c r="M52" t="s">
        <v>1468</v>
      </c>
      <c r="N52" s="113" t="s">
        <v>1469</v>
      </c>
      <c r="O52" t="s">
        <v>1311</v>
      </c>
      <c r="P52" s="18" t="s">
        <v>77</v>
      </c>
      <c r="Q52" s="20" t="s">
        <v>1300</v>
      </c>
    </row>
    <row r="53" customFormat="1" spans="1:17">
      <c r="A53">
        <v>52</v>
      </c>
      <c r="B53" t="s">
        <v>1294</v>
      </c>
      <c r="C53" t="s">
        <v>1470</v>
      </c>
      <c r="D53" t="s">
        <v>97</v>
      </c>
      <c r="E53" t="s">
        <v>97</v>
      </c>
      <c r="F53">
        <v>2862.43</v>
      </c>
      <c r="G53">
        <v>85.87</v>
      </c>
      <c r="H53">
        <v>2776.56</v>
      </c>
      <c r="I53" s="13">
        <v>1</v>
      </c>
      <c r="J53" t="s">
        <v>43</v>
      </c>
      <c r="K53" t="s">
        <v>1358</v>
      </c>
      <c r="L53" t="s">
        <v>376</v>
      </c>
      <c r="M53" t="s">
        <v>1471</v>
      </c>
      <c r="N53" t="s">
        <v>1472</v>
      </c>
      <c r="O53" t="s">
        <v>1311</v>
      </c>
      <c r="P53" s="18" t="s">
        <v>77</v>
      </c>
      <c r="Q53" s="20" t="s">
        <v>1300</v>
      </c>
    </row>
    <row r="54" customFormat="1" spans="1:17">
      <c r="A54">
        <v>53</v>
      </c>
      <c r="B54" t="s">
        <v>1294</v>
      </c>
      <c r="C54" t="s">
        <v>1473</v>
      </c>
      <c r="D54" t="s">
        <v>97</v>
      </c>
      <c r="E54" t="s">
        <v>97</v>
      </c>
      <c r="F54">
        <v>4460.63</v>
      </c>
      <c r="G54">
        <v>133.82</v>
      </c>
      <c r="H54">
        <v>4326.81</v>
      </c>
      <c r="I54" s="13">
        <v>1</v>
      </c>
      <c r="J54" t="s">
        <v>43</v>
      </c>
      <c r="K54" t="s">
        <v>442</v>
      </c>
      <c r="L54" t="s">
        <v>31</v>
      </c>
      <c r="M54" t="s">
        <v>1474</v>
      </c>
      <c r="N54" t="s">
        <v>1475</v>
      </c>
      <c r="O54" t="s">
        <v>1311</v>
      </c>
      <c r="P54" s="18" t="s">
        <v>77</v>
      </c>
      <c r="Q54" s="20" t="s">
        <v>1300</v>
      </c>
    </row>
    <row r="55" customFormat="1" spans="1:17">
      <c r="A55">
        <v>54</v>
      </c>
      <c r="B55" t="s">
        <v>1294</v>
      </c>
      <c r="C55" t="s">
        <v>1476</v>
      </c>
      <c r="D55" t="s">
        <v>97</v>
      </c>
      <c r="E55" t="s">
        <v>97</v>
      </c>
      <c r="F55">
        <v>2948.24</v>
      </c>
      <c r="G55">
        <v>88.45</v>
      </c>
      <c r="H55">
        <v>2859.79</v>
      </c>
      <c r="I55" s="13">
        <v>1</v>
      </c>
      <c r="J55" t="s">
        <v>43</v>
      </c>
      <c r="K55" t="s">
        <v>1358</v>
      </c>
      <c r="L55" t="s">
        <v>31</v>
      </c>
      <c r="M55" t="s">
        <v>1477</v>
      </c>
      <c r="N55" t="s">
        <v>1478</v>
      </c>
      <c r="O55" t="s">
        <v>1311</v>
      </c>
      <c r="P55" s="18" t="s">
        <v>77</v>
      </c>
      <c r="Q55" s="20" t="s">
        <v>1300</v>
      </c>
    </row>
    <row r="56" customFormat="1" spans="1:17">
      <c r="A56">
        <v>55</v>
      </c>
      <c r="B56" t="s">
        <v>1294</v>
      </c>
      <c r="C56" t="s">
        <v>1479</v>
      </c>
      <c r="D56" t="s">
        <v>97</v>
      </c>
      <c r="E56" t="s">
        <v>97</v>
      </c>
      <c r="F56">
        <v>2837.54</v>
      </c>
      <c r="G56">
        <v>85.13</v>
      </c>
      <c r="H56">
        <v>2752.41</v>
      </c>
      <c r="I56" s="13">
        <v>1</v>
      </c>
      <c r="J56" t="s">
        <v>43</v>
      </c>
      <c r="K56" t="s">
        <v>442</v>
      </c>
      <c r="L56" t="s">
        <v>31</v>
      </c>
      <c r="M56" t="s">
        <v>1480</v>
      </c>
      <c r="N56" t="s">
        <v>1481</v>
      </c>
      <c r="O56" t="s">
        <v>1311</v>
      </c>
      <c r="P56" s="18" t="s">
        <v>77</v>
      </c>
      <c r="Q56" s="20" t="s">
        <v>1300</v>
      </c>
    </row>
    <row r="57" customFormat="1" spans="1:17">
      <c r="A57">
        <v>56</v>
      </c>
      <c r="B57" t="s">
        <v>1294</v>
      </c>
      <c r="C57" t="s">
        <v>1482</v>
      </c>
      <c r="D57" t="s">
        <v>97</v>
      </c>
      <c r="E57" t="s">
        <v>97</v>
      </c>
      <c r="F57">
        <v>4506.33</v>
      </c>
      <c r="G57">
        <v>135.19</v>
      </c>
      <c r="H57">
        <v>4371.14</v>
      </c>
      <c r="I57" s="13">
        <v>1</v>
      </c>
      <c r="J57" t="s">
        <v>43</v>
      </c>
      <c r="K57" t="s">
        <v>1412</v>
      </c>
      <c r="L57" t="s">
        <v>31</v>
      </c>
      <c r="M57" t="s">
        <v>1483</v>
      </c>
      <c r="N57" s="113" t="s">
        <v>1484</v>
      </c>
      <c r="O57" t="s">
        <v>1311</v>
      </c>
      <c r="P57" s="18" t="s">
        <v>77</v>
      </c>
      <c r="Q57" s="20" t="s">
        <v>1300</v>
      </c>
    </row>
    <row r="58" customFormat="1" spans="1:17">
      <c r="A58">
        <v>57</v>
      </c>
      <c r="B58" t="s">
        <v>1294</v>
      </c>
      <c r="C58" t="s">
        <v>1485</v>
      </c>
      <c r="D58" t="s">
        <v>97</v>
      </c>
      <c r="E58" t="s">
        <v>97</v>
      </c>
      <c r="F58">
        <v>2855.57</v>
      </c>
      <c r="G58">
        <v>85.67</v>
      </c>
      <c r="H58">
        <v>2769.9</v>
      </c>
      <c r="I58" s="13">
        <v>1</v>
      </c>
      <c r="J58" t="s">
        <v>43</v>
      </c>
      <c r="K58" t="s">
        <v>1358</v>
      </c>
      <c r="L58" t="s">
        <v>31</v>
      </c>
      <c r="M58" t="s">
        <v>1486</v>
      </c>
      <c r="N58" s="113" t="s">
        <v>1487</v>
      </c>
      <c r="O58" t="s">
        <v>1311</v>
      </c>
      <c r="P58" s="18" t="s">
        <v>77</v>
      </c>
      <c r="Q58" s="20" t="s">
        <v>1300</v>
      </c>
    </row>
    <row r="59" customFormat="1" spans="1:17">
      <c r="A59">
        <v>58</v>
      </c>
      <c r="B59" t="s">
        <v>1294</v>
      </c>
      <c r="C59" t="s">
        <v>1488</v>
      </c>
      <c r="D59" t="s">
        <v>97</v>
      </c>
      <c r="E59" t="s">
        <v>97</v>
      </c>
      <c r="F59">
        <v>3045.62</v>
      </c>
      <c r="G59">
        <v>214.47</v>
      </c>
      <c r="H59">
        <v>2831.15</v>
      </c>
      <c r="I59" s="13">
        <v>1</v>
      </c>
      <c r="J59" t="s">
        <v>43</v>
      </c>
      <c r="K59" t="s">
        <v>1358</v>
      </c>
      <c r="L59" t="s">
        <v>31</v>
      </c>
      <c r="M59" t="s">
        <v>1489</v>
      </c>
      <c r="N59" t="s">
        <v>1490</v>
      </c>
      <c r="O59" t="s">
        <v>1311</v>
      </c>
      <c r="P59" s="18" t="s">
        <v>77</v>
      </c>
      <c r="Q59" s="20" t="s">
        <v>1300</v>
      </c>
    </row>
    <row r="60" customFormat="1" spans="1:17">
      <c r="A60">
        <v>59</v>
      </c>
      <c r="B60" t="s">
        <v>1294</v>
      </c>
      <c r="C60" t="s">
        <v>1491</v>
      </c>
      <c r="D60" t="s">
        <v>97</v>
      </c>
      <c r="E60" t="s">
        <v>97</v>
      </c>
      <c r="F60">
        <v>2861.57</v>
      </c>
      <c r="G60">
        <v>85.85</v>
      </c>
      <c r="H60">
        <v>2775.72</v>
      </c>
      <c r="I60" s="13">
        <v>1</v>
      </c>
      <c r="J60" t="s">
        <v>43</v>
      </c>
      <c r="K60" t="s">
        <v>1358</v>
      </c>
      <c r="L60" t="s">
        <v>31</v>
      </c>
      <c r="M60" t="s">
        <v>1492</v>
      </c>
      <c r="N60" s="113" t="s">
        <v>1493</v>
      </c>
      <c r="O60" t="s">
        <v>1311</v>
      </c>
      <c r="P60" s="18" t="s">
        <v>77</v>
      </c>
      <c r="Q60" s="20" t="s">
        <v>1300</v>
      </c>
    </row>
    <row r="61" customFormat="1" spans="1:17">
      <c r="A61">
        <v>60</v>
      </c>
      <c r="B61" t="s">
        <v>1294</v>
      </c>
      <c r="C61" t="s">
        <v>1494</v>
      </c>
      <c r="D61" t="s">
        <v>97</v>
      </c>
      <c r="E61" t="s">
        <v>97</v>
      </c>
      <c r="F61">
        <v>2600.72</v>
      </c>
      <c r="G61">
        <v>78.02</v>
      </c>
      <c r="H61">
        <v>2522.7</v>
      </c>
      <c r="I61" s="13">
        <v>1</v>
      </c>
      <c r="J61" t="s">
        <v>43</v>
      </c>
      <c r="K61" t="s">
        <v>959</v>
      </c>
      <c r="L61" t="s">
        <v>31</v>
      </c>
      <c r="M61" t="s">
        <v>1495</v>
      </c>
      <c r="N61" t="s">
        <v>1496</v>
      </c>
      <c r="O61" t="s">
        <v>1311</v>
      </c>
      <c r="P61" s="18" t="s">
        <v>77</v>
      </c>
      <c r="Q61" s="20" t="s">
        <v>1300</v>
      </c>
    </row>
    <row r="62" customFormat="1" spans="1:17">
      <c r="A62">
        <v>61</v>
      </c>
      <c r="B62" t="s">
        <v>1294</v>
      </c>
      <c r="C62" t="s">
        <v>1497</v>
      </c>
      <c r="D62" t="s">
        <v>97</v>
      </c>
      <c r="E62" t="s">
        <v>97</v>
      </c>
      <c r="F62">
        <v>867.52</v>
      </c>
      <c r="G62">
        <v>84.45</v>
      </c>
      <c r="H62">
        <v>783.07</v>
      </c>
      <c r="I62" s="13">
        <v>1</v>
      </c>
      <c r="J62" t="s">
        <v>43</v>
      </c>
      <c r="K62" t="s">
        <v>1498</v>
      </c>
      <c r="L62" t="s">
        <v>31</v>
      </c>
      <c r="M62" t="s">
        <v>1499</v>
      </c>
      <c r="N62" s="113" t="s">
        <v>1500</v>
      </c>
      <c r="O62" t="s">
        <v>1311</v>
      </c>
      <c r="P62" s="18" t="s">
        <v>77</v>
      </c>
      <c r="Q62" s="20" t="s">
        <v>1300</v>
      </c>
    </row>
    <row r="63" customFormat="1" spans="1:17">
      <c r="A63">
        <v>62</v>
      </c>
      <c r="B63" t="s">
        <v>1294</v>
      </c>
      <c r="C63" t="s">
        <v>1501</v>
      </c>
      <c r="D63" t="s">
        <v>97</v>
      </c>
      <c r="E63" t="s">
        <v>97</v>
      </c>
      <c r="F63">
        <v>2861.57</v>
      </c>
      <c r="G63">
        <v>85.85</v>
      </c>
      <c r="H63">
        <v>2775.72</v>
      </c>
      <c r="I63" s="13">
        <v>1</v>
      </c>
      <c r="J63" t="s">
        <v>43</v>
      </c>
      <c r="K63" t="s">
        <v>1358</v>
      </c>
      <c r="L63" t="s">
        <v>31</v>
      </c>
      <c r="M63" t="s">
        <v>1502</v>
      </c>
      <c r="N63" s="113" t="s">
        <v>1503</v>
      </c>
      <c r="O63" t="s">
        <v>1311</v>
      </c>
      <c r="P63" s="18" t="s">
        <v>77</v>
      </c>
      <c r="Q63" s="20" t="s">
        <v>1300</v>
      </c>
    </row>
    <row r="64" customFormat="1" spans="1:17">
      <c r="A64">
        <v>63</v>
      </c>
      <c r="B64" t="s">
        <v>1294</v>
      </c>
      <c r="C64" t="s">
        <v>1504</v>
      </c>
      <c r="D64" t="s">
        <v>97</v>
      </c>
      <c r="E64" t="s">
        <v>97</v>
      </c>
      <c r="F64">
        <v>4068.04</v>
      </c>
      <c r="G64">
        <v>122.04</v>
      </c>
      <c r="H64">
        <v>3946</v>
      </c>
      <c r="I64" s="13">
        <v>1</v>
      </c>
      <c r="J64" t="s">
        <v>43</v>
      </c>
      <c r="K64" t="s">
        <v>1505</v>
      </c>
      <c r="L64" t="s">
        <v>31</v>
      </c>
      <c r="M64" t="s">
        <v>1506</v>
      </c>
      <c r="N64" s="113" t="s">
        <v>1507</v>
      </c>
      <c r="O64" t="s">
        <v>1311</v>
      </c>
      <c r="P64" s="18" t="s">
        <v>77</v>
      </c>
      <c r="Q64" s="20" t="s">
        <v>1300</v>
      </c>
    </row>
    <row r="65" customFormat="1" spans="1:17">
      <c r="A65">
        <v>64</v>
      </c>
      <c r="B65" t="s">
        <v>1294</v>
      </c>
      <c r="C65" t="s">
        <v>1508</v>
      </c>
      <c r="D65" t="s">
        <v>97</v>
      </c>
      <c r="E65" t="s">
        <v>97</v>
      </c>
      <c r="F65">
        <v>2861.57</v>
      </c>
      <c r="G65">
        <v>85.85</v>
      </c>
      <c r="H65">
        <v>2775.72</v>
      </c>
      <c r="I65" s="13">
        <v>1</v>
      </c>
      <c r="J65" t="s">
        <v>43</v>
      </c>
      <c r="K65" t="s">
        <v>1358</v>
      </c>
      <c r="L65" t="s">
        <v>31</v>
      </c>
      <c r="M65" t="s">
        <v>1509</v>
      </c>
      <c r="N65" s="113" t="s">
        <v>1510</v>
      </c>
      <c r="O65" t="s">
        <v>1311</v>
      </c>
      <c r="P65" s="18" t="s">
        <v>77</v>
      </c>
      <c r="Q65" s="20" t="s">
        <v>1300</v>
      </c>
    </row>
    <row r="66" customFormat="1" spans="1:17">
      <c r="A66">
        <v>65</v>
      </c>
      <c r="B66" t="s">
        <v>1294</v>
      </c>
      <c r="C66" t="s">
        <v>1511</v>
      </c>
      <c r="D66" t="s">
        <v>97</v>
      </c>
      <c r="E66" t="s">
        <v>97</v>
      </c>
      <c r="F66">
        <v>4147.81</v>
      </c>
      <c r="G66">
        <v>124.43</v>
      </c>
      <c r="H66">
        <v>4023.38</v>
      </c>
      <c r="I66" s="13">
        <v>1</v>
      </c>
      <c r="J66" t="s">
        <v>43</v>
      </c>
      <c r="K66" t="s">
        <v>954</v>
      </c>
      <c r="L66" t="s">
        <v>1512</v>
      </c>
      <c r="M66" t="s">
        <v>1513</v>
      </c>
      <c r="N66" t="s">
        <v>1514</v>
      </c>
      <c r="O66" t="s">
        <v>1311</v>
      </c>
      <c r="P66" s="18" t="s">
        <v>77</v>
      </c>
      <c r="Q66" s="20" t="s">
        <v>1300</v>
      </c>
    </row>
    <row r="67" customFormat="1" spans="1:17">
      <c r="A67">
        <v>66</v>
      </c>
      <c r="B67" t="s">
        <v>1294</v>
      </c>
      <c r="C67" t="s">
        <v>1515</v>
      </c>
      <c r="D67" t="s">
        <v>97</v>
      </c>
      <c r="E67" t="s">
        <v>97</v>
      </c>
      <c r="F67">
        <v>3045.62</v>
      </c>
      <c r="G67">
        <v>214.47</v>
      </c>
      <c r="H67">
        <v>2831.15</v>
      </c>
      <c r="I67" s="13">
        <v>1</v>
      </c>
      <c r="J67" t="s">
        <v>43</v>
      </c>
      <c r="K67" t="s">
        <v>1358</v>
      </c>
      <c r="L67" t="s">
        <v>376</v>
      </c>
      <c r="M67" t="s">
        <v>1516</v>
      </c>
      <c r="N67" t="s">
        <v>1517</v>
      </c>
      <c r="O67" t="s">
        <v>1311</v>
      </c>
      <c r="P67" s="18" t="s">
        <v>77</v>
      </c>
      <c r="Q67" s="20" t="s">
        <v>1300</v>
      </c>
    </row>
    <row r="68" customFormat="1" spans="1:17">
      <c r="A68">
        <v>67</v>
      </c>
      <c r="B68" t="s">
        <v>1294</v>
      </c>
      <c r="C68" t="s">
        <v>1518</v>
      </c>
      <c r="D68" t="s">
        <v>97</v>
      </c>
      <c r="E68" t="s">
        <v>97</v>
      </c>
      <c r="F68">
        <v>2492.99</v>
      </c>
      <c r="G68">
        <v>74.79</v>
      </c>
      <c r="H68">
        <v>2418.2</v>
      </c>
      <c r="I68" s="13">
        <v>1</v>
      </c>
      <c r="J68" t="s">
        <v>43</v>
      </c>
      <c r="K68" t="s">
        <v>954</v>
      </c>
      <c r="L68" t="s">
        <v>31</v>
      </c>
      <c r="M68" t="s">
        <v>1519</v>
      </c>
      <c r="N68" t="s">
        <v>1520</v>
      </c>
      <c r="O68" t="s">
        <v>1311</v>
      </c>
      <c r="P68" s="18" t="s">
        <v>77</v>
      </c>
      <c r="Q68" s="20" t="s">
        <v>1300</v>
      </c>
    </row>
    <row r="69" customFormat="1" spans="1:17">
      <c r="A69">
        <v>68</v>
      </c>
      <c r="B69" t="s">
        <v>1294</v>
      </c>
      <c r="C69" t="s">
        <v>1521</v>
      </c>
      <c r="D69" t="s">
        <v>97</v>
      </c>
      <c r="E69" t="s">
        <v>97</v>
      </c>
      <c r="F69">
        <v>2849.73</v>
      </c>
      <c r="G69">
        <v>85.49</v>
      </c>
      <c r="H69">
        <v>2764.24</v>
      </c>
      <c r="I69" s="13">
        <v>1</v>
      </c>
      <c r="J69" t="s">
        <v>43</v>
      </c>
      <c r="K69" t="s">
        <v>442</v>
      </c>
      <c r="L69" t="s">
        <v>31</v>
      </c>
      <c r="M69" t="s">
        <v>1522</v>
      </c>
      <c r="N69" t="s">
        <v>1523</v>
      </c>
      <c r="O69" t="s">
        <v>1311</v>
      </c>
      <c r="P69" s="18" t="s">
        <v>77</v>
      </c>
      <c r="Q69" s="20" t="s">
        <v>1300</v>
      </c>
    </row>
    <row r="70" customFormat="1" spans="1:17">
      <c r="A70">
        <v>69</v>
      </c>
      <c r="B70" t="s">
        <v>1294</v>
      </c>
      <c r="C70" t="s">
        <v>1524</v>
      </c>
      <c r="D70" t="s">
        <v>97</v>
      </c>
      <c r="E70" t="s">
        <v>97</v>
      </c>
      <c r="F70">
        <v>2577.44</v>
      </c>
      <c r="G70">
        <v>528.48</v>
      </c>
      <c r="H70">
        <v>2048.96</v>
      </c>
      <c r="I70" s="13">
        <v>1</v>
      </c>
      <c r="J70" t="s">
        <v>43</v>
      </c>
      <c r="K70" t="s">
        <v>442</v>
      </c>
      <c r="L70" t="s">
        <v>1525</v>
      </c>
      <c r="M70" t="s">
        <v>1526</v>
      </c>
      <c r="N70" s="113" t="s">
        <v>1527</v>
      </c>
      <c r="O70" t="s">
        <v>1299</v>
      </c>
      <c r="P70" s="18" t="s">
        <v>77</v>
      </c>
      <c r="Q70" s="20" t="s">
        <v>1300</v>
      </c>
    </row>
    <row r="71" customFormat="1" spans="1:17">
      <c r="A71">
        <v>70</v>
      </c>
      <c r="B71" t="s">
        <v>1294</v>
      </c>
      <c r="C71" t="s">
        <v>1528</v>
      </c>
      <c r="D71" t="s">
        <v>97</v>
      </c>
      <c r="E71" t="s">
        <v>97</v>
      </c>
      <c r="F71">
        <v>2664.34</v>
      </c>
      <c r="G71">
        <v>546.56</v>
      </c>
      <c r="H71">
        <v>2117.78</v>
      </c>
      <c r="I71" s="13">
        <v>1</v>
      </c>
      <c r="J71" t="s">
        <v>43</v>
      </c>
      <c r="K71" t="s">
        <v>442</v>
      </c>
      <c r="L71" t="s">
        <v>1525</v>
      </c>
      <c r="M71" t="s">
        <v>1529</v>
      </c>
      <c r="N71" s="113" t="s">
        <v>1530</v>
      </c>
      <c r="O71" t="s">
        <v>1299</v>
      </c>
      <c r="P71" s="18" t="s">
        <v>77</v>
      </c>
      <c r="Q71" s="20" t="s">
        <v>1300</v>
      </c>
    </row>
    <row r="72" customFormat="1" spans="1:17">
      <c r="A72">
        <v>71</v>
      </c>
      <c r="B72" t="s">
        <v>1294</v>
      </c>
      <c r="C72" t="s">
        <v>1531</v>
      </c>
      <c r="D72" t="s">
        <v>97</v>
      </c>
      <c r="E72" t="s">
        <v>97</v>
      </c>
      <c r="F72">
        <v>2683.17</v>
      </c>
      <c r="G72">
        <v>514.24</v>
      </c>
      <c r="H72">
        <v>2168.93</v>
      </c>
      <c r="I72" s="13">
        <v>1</v>
      </c>
      <c r="J72" t="s">
        <v>43</v>
      </c>
      <c r="K72" t="s">
        <v>442</v>
      </c>
      <c r="L72" t="s">
        <v>1525</v>
      </c>
      <c r="M72" t="s">
        <v>1532</v>
      </c>
      <c r="N72" s="113" t="s">
        <v>1533</v>
      </c>
      <c r="O72" t="s">
        <v>1299</v>
      </c>
      <c r="P72" s="18" t="s">
        <v>77</v>
      </c>
      <c r="Q72" s="20" t="s">
        <v>1300</v>
      </c>
    </row>
    <row r="73" customFormat="1" spans="1:17">
      <c r="A73">
        <v>72</v>
      </c>
      <c r="B73" t="s">
        <v>1294</v>
      </c>
      <c r="C73" t="s">
        <v>1534</v>
      </c>
      <c r="D73" t="s">
        <v>97</v>
      </c>
      <c r="E73" t="s">
        <v>97</v>
      </c>
      <c r="F73">
        <v>2659.68</v>
      </c>
      <c r="G73">
        <v>724.82</v>
      </c>
      <c r="H73">
        <v>1934.86</v>
      </c>
      <c r="I73" s="13">
        <v>1</v>
      </c>
      <c r="J73" t="s">
        <v>43</v>
      </c>
      <c r="K73" t="s">
        <v>442</v>
      </c>
      <c r="L73" t="s">
        <v>31</v>
      </c>
      <c r="M73" t="s">
        <v>1535</v>
      </c>
      <c r="N73" s="113" t="s">
        <v>1536</v>
      </c>
      <c r="O73" t="s">
        <v>1299</v>
      </c>
      <c r="P73" s="18" t="s">
        <v>77</v>
      </c>
      <c r="Q73" s="20" t="s">
        <v>1300</v>
      </c>
    </row>
    <row r="74" customFormat="1" spans="1:17">
      <c r="A74">
        <v>73</v>
      </c>
      <c r="B74" t="s">
        <v>1294</v>
      </c>
      <c r="C74" t="s">
        <v>1537</v>
      </c>
      <c r="D74" t="s">
        <v>97</v>
      </c>
      <c r="E74" t="s">
        <v>97</v>
      </c>
      <c r="F74">
        <v>2659.68</v>
      </c>
      <c r="G74">
        <v>724.82</v>
      </c>
      <c r="H74">
        <v>1934.86</v>
      </c>
      <c r="I74" s="13">
        <v>1</v>
      </c>
      <c r="J74" t="s">
        <v>43</v>
      </c>
      <c r="K74" t="s">
        <v>442</v>
      </c>
      <c r="L74" t="s">
        <v>1525</v>
      </c>
      <c r="M74" t="s">
        <v>1538</v>
      </c>
      <c r="N74" s="113" t="s">
        <v>1539</v>
      </c>
      <c r="O74" t="s">
        <v>1299</v>
      </c>
      <c r="P74" s="18" t="s">
        <v>77</v>
      </c>
      <c r="Q74" s="20" t="s">
        <v>1300</v>
      </c>
    </row>
    <row r="75" customFormat="1" spans="1:17">
      <c r="A75">
        <v>74</v>
      </c>
      <c r="B75" t="s">
        <v>1294</v>
      </c>
      <c r="C75" t="s">
        <v>1540</v>
      </c>
      <c r="D75" t="s">
        <v>97</v>
      </c>
      <c r="E75" t="s">
        <v>97</v>
      </c>
      <c r="F75">
        <v>4344.69</v>
      </c>
      <c r="G75">
        <v>431.06</v>
      </c>
      <c r="H75">
        <v>3913.63</v>
      </c>
      <c r="I75" s="13">
        <v>1</v>
      </c>
      <c r="J75" t="s">
        <v>43</v>
      </c>
      <c r="K75" t="s">
        <v>959</v>
      </c>
      <c r="L75" t="s">
        <v>31</v>
      </c>
      <c r="M75" t="s">
        <v>1541</v>
      </c>
      <c r="N75" s="113" t="s">
        <v>1542</v>
      </c>
      <c r="O75" t="s">
        <v>1299</v>
      </c>
      <c r="P75" s="18" t="s">
        <v>77</v>
      </c>
      <c r="Q75" s="20" t="s">
        <v>1300</v>
      </c>
    </row>
    <row r="76" customFormat="1" spans="1:17">
      <c r="A76">
        <v>75</v>
      </c>
      <c r="B76" t="s">
        <v>1294</v>
      </c>
      <c r="C76" t="s">
        <v>1543</v>
      </c>
      <c r="D76" t="s">
        <v>97</v>
      </c>
      <c r="E76" t="s">
        <v>97</v>
      </c>
      <c r="F76">
        <v>4022</v>
      </c>
      <c r="G76">
        <v>120.66</v>
      </c>
      <c r="H76">
        <v>3901.34</v>
      </c>
      <c r="I76" s="13">
        <v>1</v>
      </c>
      <c r="J76" t="s">
        <v>43</v>
      </c>
      <c r="K76" t="s">
        <v>954</v>
      </c>
      <c r="L76" t="s">
        <v>161</v>
      </c>
      <c r="M76" t="s">
        <v>1544</v>
      </c>
      <c r="N76" s="113" t="s">
        <v>1545</v>
      </c>
      <c r="O76" t="s">
        <v>1311</v>
      </c>
      <c r="P76" s="18" t="s">
        <v>77</v>
      </c>
      <c r="Q76" s="20" t="s">
        <v>1300</v>
      </c>
    </row>
    <row r="77" customFormat="1" spans="1:17">
      <c r="A77">
        <v>76</v>
      </c>
      <c r="B77" t="s">
        <v>1294</v>
      </c>
      <c r="C77" t="s">
        <v>1546</v>
      </c>
      <c r="D77" t="s">
        <v>97</v>
      </c>
      <c r="E77" t="s">
        <v>97</v>
      </c>
      <c r="F77">
        <v>2790.29</v>
      </c>
      <c r="G77">
        <v>83.71</v>
      </c>
      <c r="H77">
        <v>2706.58</v>
      </c>
      <c r="I77" s="13">
        <v>1</v>
      </c>
      <c r="J77" t="s">
        <v>43</v>
      </c>
      <c r="K77" t="s">
        <v>954</v>
      </c>
      <c r="L77" t="s">
        <v>161</v>
      </c>
      <c r="M77" t="s">
        <v>1547</v>
      </c>
      <c r="N77" t="s">
        <v>1548</v>
      </c>
      <c r="O77" t="s">
        <v>1311</v>
      </c>
      <c r="P77" s="18" t="s">
        <v>77</v>
      </c>
      <c r="Q77" s="20" t="s">
        <v>1300</v>
      </c>
    </row>
    <row r="78" customFormat="1" spans="1:17">
      <c r="A78">
        <v>77</v>
      </c>
      <c r="B78" t="s">
        <v>1294</v>
      </c>
      <c r="C78" t="s">
        <v>1549</v>
      </c>
      <c r="D78" t="s">
        <v>97</v>
      </c>
      <c r="E78" t="s">
        <v>97</v>
      </c>
      <c r="F78">
        <v>4689.1</v>
      </c>
      <c r="G78">
        <v>140.67</v>
      </c>
      <c r="H78">
        <v>4548.43</v>
      </c>
      <c r="I78" s="13">
        <v>1</v>
      </c>
      <c r="J78" t="s">
        <v>43</v>
      </c>
      <c r="K78" t="s">
        <v>1550</v>
      </c>
      <c r="L78" t="s">
        <v>376</v>
      </c>
      <c r="M78" t="s">
        <v>1551</v>
      </c>
      <c r="N78" t="s">
        <v>1552</v>
      </c>
      <c r="O78" t="s">
        <v>1311</v>
      </c>
      <c r="P78" s="18" t="s">
        <v>77</v>
      </c>
      <c r="Q78" s="20" t="s">
        <v>1300</v>
      </c>
    </row>
    <row r="79" customFormat="1" spans="1:17">
      <c r="A79">
        <v>78</v>
      </c>
      <c r="B79" t="s">
        <v>1294</v>
      </c>
      <c r="C79" t="s">
        <v>1553</v>
      </c>
      <c r="D79" t="s">
        <v>97</v>
      </c>
      <c r="E79" t="s">
        <v>97</v>
      </c>
      <c r="F79">
        <v>4481.44</v>
      </c>
      <c r="G79">
        <v>134.44</v>
      </c>
      <c r="H79">
        <v>4347</v>
      </c>
      <c r="I79" s="13">
        <v>1</v>
      </c>
      <c r="J79" t="s">
        <v>43</v>
      </c>
      <c r="K79" t="s">
        <v>1412</v>
      </c>
      <c r="L79" t="s">
        <v>376</v>
      </c>
      <c r="M79" t="s">
        <v>1554</v>
      </c>
      <c r="N79" s="113" t="s">
        <v>1555</v>
      </c>
      <c r="O79" t="s">
        <v>1311</v>
      </c>
      <c r="P79" s="18" t="s">
        <v>77</v>
      </c>
      <c r="Q79" s="20" t="s">
        <v>1300</v>
      </c>
    </row>
    <row r="80" customFormat="1" spans="1:17">
      <c r="A80">
        <v>79</v>
      </c>
      <c r="B80" t="s">
        <v>1294</v>
      </c>
      <c r="C80" t="s">
        <v>1556</v>
      </c>
      <c r="D80" t="s">
        <v>97</v>
      </c>
      <c r="E80" t="s">
        <v>97</v>
      </c>
      <c r="F80">
        <v>2837.54</v>
      </c>
      <c r="G80">
        <v>85.13</v>
      </c>
      <c r="H80">
        <v>2752.41</v>
      </c>
      <c r="I80" s="13">
        <v>1</v>
      </c>
      <c r="J80" t="s">
        <v>43</v>
      </c>
      <c r="K80" t="s">
        <v>442</v>
      </c>
      <c r="L80" t="s">
        <v>376</v>
      </c>
      <c r="M80" t="s">
        <v>1557</v>
      </c>
      <c r="N80" s="113" t="s">
        <v>1558</v>
      </c>
      <c r="O80" t="s">
        <v>1311</v>
      </c>
      <c r="P80" s="18" t="s">
        <v>77</v>
      </c>
      <c r="Q80" s="20" t="s">
        <v>1300</v>
      </c>
    </row>
    <row r="81" customFormat="1" spans="1:17">
      <c r="A81">
        <v>80</v>
      </c>
      <c r="B81" t="s">
        <v>1294</v>
      </c>
      <c r="C81" t="s">
        <v>1559</v>
      </c>
      <c r="D81" t="s">
        <v>97</v>
      </c>
      <c r="E81" t="s">
        <v>97</v>
      </c>
      <c r="F81">
        <v>2849.73</v>
      </c>
      <c r="G81">
        <v>85.49</v>
      </c>
      <c r="H81">
        <v>2764.24</v>
      </c>
      <c r="I81" s="13">
        <v>1</v>
      </c>
      <c r="J81" t="s">
        <v>43</v>
      </c>
      <c r="K81" t="s">
        <v>442</v>
      </c>
      <c r="L81" t="s">
        <v>376</v>
      </c>
      <c r="M81" t="s">
        <v>1560</v>
      </c>
      <c r="N81" t="s">
        <v>1561</v>
      </c>
      <c r="O81" t="s">
        <v>1311</v>
      </c>
      <c r="P81" s="18" t="s">
        <v>77</v>
      </c>
      <c r="Q81" s="20" t="s">
        <v>1300</v>
      </c>
    </row>
    <row r="82" customFormat="1" spans="1:17">
      <c r="A82">
        <v>81</v>
      </c>
      <c r="B82" t="s">
        <v>1294</v>
      </c>
      <c r="C82" t="s">
        <v>1562</v>
      </c>
      <c r="D82" t="s">
        <v>97</v>
      </c>
      <c r="E82" t="s">
        <v>97</v>
      </c>
      <c r="F82">
        <v>2880.76</v>
      </c>
      <c r="G82">
        <v>86.42</v>
      </c>
      <c r="H82">
        <v>2794.34</v>
      </c>
      <c r="I82" s="13">
        <v>1</v>
      </c>
      <c r="J82" t="s">
        <v>43</v>
      </c>
      <c r="K82" t="s">
        <v>1358</v>
      </c>
      <c r="L82" t="s">
        <v>376</v>
      </c>
      <c r="M82" t="s">
        <v>1563</v>
      </c>
      <c r="N82" t="s">
        <v>1564</v>
      </c>
      <c r="O82" t="s">
        <v>1311</v>
      </c>
      <c r="P82" s="18" t="s">
        <v>77</v>
      </c>
      <c r="Q82" s="20" t="s">
        <v>1300</v>
      </c>
    </row>
    <row r="83" customFormat="1" spans="1:17">
      <c r="A83">
        <v>82</v>
      </c>
      <c r="B83" t="s">
        <v>1294</v>
      </c>
      <c r="C83" t="s">
        <v>1565</v>
      </c>
      <c r="D83" t="s">
        <v>97</v>
      </c>
      <c r="E83" t="s">
        <v>97</v>
      </c>
      <c r="F83">
        <v>3060.01</v>
      </c>
      <c r="G83">
        <v>91.8</v>
      </c>
      <c r="H83">
        <v>2968.21</v>
      </c>
      <c r="I83" s="13">
        <v>1</v>
      </c>
      <c r="J83" t="s">
        <v>43</v>
      </c>
      <c r="K83" t="s">
        <v>442</v>
      </c>
      <c r="L83" t="s">
        <v>376</v>
      </c>
      <c r="M83" t="s">
        <v>1566</v>
      </c>
      <c r="N83" t="s">
        <v>1567</v>
      </c>
      <c r="O83" t="s">
        <v>1311</v>
      </c>
      <c r="P83" s="18" t="s">
        <v>77</v>
      </c>
      <c r="Q83" s="20" t="s">
        <v>1300</v>
      </c>
    </row>
    <row r="84" customFormat="1" spans="1:17">
      <c r="A84">
        <v>83</v>
      </c>
      <c r="B84" t="s">
        <v>1294</v>
      </c>
      <c r="C84" t="s">
        <v>1568</v>
      </c>
      <c r="D84" t="s">
        <v>97</v>
      </c>
      <c r="E84" t="s">
        <v>97</v>
      </c>
      <c r="F84">
        <v>3060.56</v>
      </c>
      <c r="G84">
        <v>91.82</v>
      </c>
      <c r="H84">
        <v>2968.74</v>
      </c>
      <c r="I84" s="13">
        <v>1</v>
      </c>
      <c r="J84" t="s">
        <v>43</v>
      </c>
      <c r="K84" t="s">
        <v>442</v>
      </c>
      <c r="L84" t="s">
        <v>376</v>
      </c>
      <c r="M84" t="s">
        <v>1569</v>
      </c>
      <c r="N84" t="s">
        <v>1570</v>
      </c>
      <c r="O84" t="s">
        <v>1311</v>
      </c>
      <c r="P84" s="18" t="s">
        <v>77</v>
      </c>
      <c r="Q84" s="20" t="s">
        <v>1300</v>
      </c>
    </row>
    <row r="85" customFormat="1" spans="1:17">
      <c r="A85">
        <v>84</v>
      </c>
      <c r="B85" t="s">
        <v>1294</v>
      </c>
      <c r="C85" t="s">
        <v>1571</v>
      </c>
      <c r="D85" t="s">
        <v>97</v>
      </c>
      <c r="E85" t="s">
        <v>97</v>
      </c>
      <c r="F85">
        <v>2486.09</v>
      </c>
      <c r="G85">
        <v>74.58</v>
      </c>
      <c r="H85">
        <v>2411.51</v>
      </c>
      <c r="I85" s="13">
        <v>1</v>
      </c>
      <c r="J85" t="s">
        <v>43</v>
      </c>
      <c r="K85" t="s">
        <v>954</v>
      </c>
      <c r="L85" t="s">
        <v>376</v>
      </c>
      <c r="M85" t="s">
        <v>1572</v>
      </c>
      <c r="N85" t="s">
        <v>1573</v>
      </c>
      <c r="O85" t="s">
        <v>1311</v>
      </c>
      <c r="P85" s="18" t="s">
        <v>77</v>
      </c>
      <c r="Q85" s="20" t="s">
        <v>1300</v>
      </c>
    </row>
    <row r="86" customFormat="1" spans="1:17">
      <c r="A86">
        <v>85</v>
      </c>
      <c r="B86" t="s">
        <v>1294</v>
      </c>
      <c r="C86" t="s">
        <v>1574</v>
      </c>
      <c r="D86" t="s">
        <v>97</v>
      </c>
      <c r="E86" t="s">
        <v>97</v>
      </c>
      <c r="F86">
        <v>2849.73</v>
      </c>
      <c r="G86">
        <v>85.49</v>
      </c>
      <c r="H86">
        <v>2764.24</v>
      </c>
      <c r="I86" s="13">
        <v>1</v>
      </c>
      <c r="J86" t="s">
        <v>43</v>
      </c>
      <c r="K86" t="s">
        <v>442</v>
      </c>
      <c r="L86" t="s">
        <v>376</v>
      </c>
      <c r="M86" t="s">
        <v>1575</v>
      </c>
      <c r="N86" t="s">
        <v>1576</v>
      </c>
      <c r="O86" t="s">
        <v>1311</v>
      </c>
      <c r="P86" s="18" t="s">
        <v>77</v>
      </c>
      <c r="Q86" s="20" t="s">
        <v>1300</v>
      </c>
    </row>
    <row r="87" customFormat="1" spans="1:17">
      <c r="A87">
        <v>86</v>
      </c>
      <c r="B87" t="s">
        <v>1294</v>
      </c>
      <c r="C87" t="s">
        <v>1577</v>
      </c>
      <c r="D87" t="s">
        <v>97</v>
      </c>
      <c r="E87" t="s">
        <v>97</v>
      </c>
      <c r="F87">
        <v>4647.42</v>
      </c>
      <c r="G87">
        <v>139.42</v>
      </c>
      <c r="H87">
        <v>4508</v>
      </c>
      <c r="I87" s="13">
        <v>1</v>
      </c>
      <c r="J87" t="s">
        <v>43</v>
      </c>
      <c r="K87" t="s">
        <v>1505</v>
      </c>
      <c r="L87" t="s">
        <v>376</v>
      </c>
      <c r="M87" t="s">
        <v>1578</v>
      </c>
      <c r="N87" t="s">
        <v>1579</v>
      </c>
      <c r="O87" t="s">
        <v>1311</v>
      </c>
      <c r="P87" s="18" t="s">
        <v>77</v>
      </c>
      <c r="Q87" s="20" t="s">
        <v>1300</v>
      </c>
    </row>
    <row r="88" customFormat="1" spans="1:17">
      <c r="A88">
        <v>87</v>
      </c>
      <c r="B88" t="s">
        <v>1294</v>
      </c>
      <c r="C88" t="s">
        <v>1580</v>
      </c>
      <c r="D88" t="s">
        <v>97</v>
      </c>
      <c r="E88" t="s">
        <v>97</v>
      </c>
      <c r="F88">
        <v>3216.8</v>
      </c>
      <c r="G88">
        <v>96.5</v>
      </c>
      <c r="H88">
        <v>3120.3</v>
      </c>
      <c r="I88" s="13">
        <v>1</v>
      </c>
      <c r="J88" t="s">
        <v>43</v>
      </c>
      <c r="K88" t="s">
        <v>442</v>
      </c>
      <c r="L88" t="s">
        <v>376</v>
      </c>
      <c r="M88" t="s">
        <v>1581</v>
      </c>
      <c r="N88" t="s">
        <v>1582</v>
      </c>
      <c r="O88" t="s">
        <v>1311</v>
      </c>
      <c r="P88" s="18" t="s">
        <v>77</v>
      </c>
      <c r="Q88" s="20" t="s">
        <v>1300</v>
      </c>
    </row>
    <row r="89" customFormat="1" spans="1:17">
      <c r="A89">
        <v>88</v>
      </c>
      <c r="B89" t="s">
        <v>1294</v>
      </c>
      <c r="C89" t="s">
        <v>1583</v>
      </c>
      <c r="D89" t="s">
        <v>97</v>
      </c>
      <c r="E89" t="s">
        <v>97</v>
      </c>
      <c r="F89">
        <v>2903.63</v>
      </c>
      <c r="G89">
        <v>87.11</v>
      </c>
      <c r="H89">
        <v>2816.52</v>
      </c>
      <c r="I89" s="13">
        <v>1</v>
      </c>
      <c r="J89" t="s">
        <v>43</v>
      </c>
      <c r="K89" t="s">
        <v>1358</v>
      </c>
      <c r="L89" t="s">
        <v>161</v>
      </c>
      <c r="M89" t="s">
        <v>1584</v>
      </c>
      <c r="N89" t="s">
        <v>1585</v>
      </c>
      <c r="O89" t="s">
        <v>1311</v>
      </c>
      <c r="P89" s="18" t="s">
        <v>77</v>
      </c>
      <c r="Q89" s="20" t="s">
        <v>1300</v>
      </c>
    </row>
    <row r="90" customFormat="1" spans="1:17">
      <c r="A90">
        <v>89</v>
      </c>
      <c r="B90" t="s">
        <v>1294</v>
      </c>
      <c r="C90" t="s">
        <v>1586</v>
      </c>
      <c r="D90" t="s">
        <v>97</v>
      </c>
      <c r="E90" t="s">
        <v>97</v>
      </c>
      <c r="F90">
        <v>2907.79</v>
      </c>
      <c r="G90">
        <v>204.75</v>
      </c>
      <c r="H90">
        <v>2703.04</v>
      </c>
      <c r="I90" s="13">
        <v>1</v>
      </c>
      <c r="J90" t="s">
        <v>43</v>
      </c>
      <c r="K90" t="s">
        <v>1358</v>
      </c>
      <c r="L90" t="s">
        <v>376</v>
      </c>
      <c r="M90" t="s">
        <v>1587</v>
      </c>
      <c r="N90" t="s">
        <v>1588</v>
      </c>
      <c r="O90" t="s">
        <v>1311</v>
      </c>
      <c r="P90" s="18" t="s">
        <v>77</v>
      </c>
      <c r="Q90" s="20" t="s">
        <v>1300</v>
      </c>
    </row>
    <row r="91" customFormat="1" spans="1:17">
      <c r="A91">
        <v>90</v>
      </c>
      <c r="B91" t="s">
        <v>1294</v>
      </c>
      <c r="C91" t="s">
        <v>1589</v>
      </c>
      <c r="D91" t="s">
        <v>97</v>
      </c>
      <c r="E91" t="s">
        <v>97</v>
      </c>
      <c r="F91">
        <v>2903.63</v>
      </c>
      <c r="G91">
        <v>87.11</v>
      </c>
      <c r="H91">
        <v>2816.52</v>
      </c>
      <c r="I91" s="13">
        <v>1</v>
      </c>
      <c r="J91" t="s">
        <v>43</v>
      </c>
      <c r="K91" t="s">
        <v>1358</v>
      </c>
      <c r="L91" t="s">
        <v>161</v>
      </c>
      <c r="M91" t="s">
        <v>1590</v>
      </c>
      <c r="N91" t="s">
        <v>1591</v>
      </c>
      <c r="O91" t="s">
        <v>1311</v>
      </c>
      <c r="P91" s="18" t="s">
        <v>77</v>
      </c>
      <c r="Q91" s="20" t="s">
        <v>1300</v>
      </c>
    </row>
    <row r="92" customFormat="1" spans="1:17">
      <c r="A92">
        <v>91</v>
      </c>
      <c r="B92" t="s">
        <v>1294</v>
      </c>
      <c r="C92" t="s">
        <v>1592</v>
      </c>
      <c r="D92" t="s">
        <v>97</v>
      </c>
      <c r="E92" t="s">
        <v>97</v>
      </c>
      <c r="F92">
        <v>2918.34</v>
      </c>
      <c r="G92">
        <v>284.12</v>
      </c>
      <c r="H92">
        <v>2634.22</v>
      </c>
      <c r="I92" s="13">
        <v>1</v>
      </c>
      <c r="J92" t="s">
        <v>43</v>
      </c>
      <c r="K92" t="s">
        <v>1358</v>
      </c>
      <c r="L92" t="s">
        <v>376</v>
      </c>
      <c r="M92" t="s">
        <v>1593</v>
      </c>
      <c r="N92" t="s">
        <v>1594</v>
      </c>
      <c r="O92" t="s">
        <v>1311</v>
      </c>
      <c r="P92" s="18" t="s">
        <v>77</v>
      </c>
      <c r="Q92" s="20" t="s">
        <v>1300</v>
      </c>
    </row>
    <row r="93" customFormat="1" spans="1:17">
      <c r="A93">
        <v>92</v>
      </c>
      <c r="B93" t="s">
        <v>1294</v>
      </c>
      <c r="C93" t="s">
        <v>1595</v>
      </c>
      <c r="D93" t="s">
        <v>97</v>
      </c>
      <c r="E93" t="s">
        <v>97</v>
      </c>
      <c r="F93">
        <v>4130.06</v>
      </c>
      <c r="G93">
        <v>123.9</v>
      </c>
      <c r="H93">
        <v>4006.16</v>
      </c>
      <c r="I93" s="13">
        <v>1</v>
      </c>
      <c r="J93" t="s">
        <v>43</v>
      </c>
      <c r="K93" t="s">
        <v>954</v>
      </c>
      <c r="L93" t="s">
        <v>1512</v>
      </c>
      <c r="M93" t="s">
        <v>1596</v>
      </c>
      <c r="N93" t="s">
        <v>1597</v>
      </c>
      <c r="O93" t="s">
        <v>1311</v>
      </c>
      <c r="P93" s="18" t="s">
        <v>77</v>
      </c>
      <c r="Q93" s="20" t="s">
        <v>1300</v>
      </c>
    </row>
    <row r="94" customFormat="1" spans="1:17">
      <c r="A94">
        <v>93</v>
      </c>
      <c r="B94" t="s">
        <v>1294</v>
      </c>
      <c r="C94" t="s">
        <v>1598</v>
      </c>
      <c r="D94" t="s">
        <v>97</v>
      </c>
      <c r="E94" t="s">
        <v>97</v>
      </c>
      <c r="F94">
        <v>2480.07</v>
      </c>
      <c r="G94">
        <v>74.4</v>
      </c>
      <c r="H94">
        <v>2405.67</v>
      </c>
      <c r="I94" s="13">
        <v>1</v>
      </c>
      <c r="J94" t="s">
        <v>43</v>
      </c>
      <c r="K94" t="s">
        <v>954</v>
      </c>
      <c r="L94" t="s">
        <v>376</v>
      </c>
      <c r="M94" t="s">
        <v>1599</v>
      </c>
      <c r="N94" s="113" t="s">
        <v>1600</v>
      </c>
      <c r="O94" t="s">
        <v>1311</v>
      </c>
      <c r="P94" s="18" t="s">
        <v>77</v>
      </c>
      <c r="Q94" s="20" t="s">
        <v>1300</v>
      </c>
    </row>
    <row r="95" customFormat="1" spans="1:17">
      <c r="A95">
        <v>94</v>
      </c>
      <c r="B95" t="s">
        <v>1294</v>
      </c>
      <c r="C95" t="s">
        <v>1601</v>
      </c>
      <c r="D95" t="s">
        <v>97</v>
      </c>
      <c r="E95" t="s">
        <v>97</v>
      </c>
      <c r="F95">
        <v>2805.79</v>
      </c>
      <c r="G95">
        <v>84.17</v>
      </c>
      <c r="H95">
        <v>2721.62</v>
      </c>
      <c r="I95" s="13">
        <v>1</v>
      </c>
      <c r="J95" t="s">
        <v>43</v>
      </c>
      <c r="K95" t="s">
        <v>442</v>
      </c>
      <c r="L95" t="s">
        <v>376</v>
      </c>
      <c r="M95" t="s">
        <v>1602</v>
      </c>
      <c r="N95" t="s">
        <v>1603</v>
      </c>
      <c r="O95" t="s">
        <v>1311</v>
      </c>
      <c r="P95" s="18" t="s">
        <v>77</v>
      </c>
      <c r="Q95" s="20" t="s">
        <v>1300</v>
      </c>
    </row>
    <row r="96" customFormat="1" spans="1:17">
      <c r="A96">
        <v>95</v>
      </c>
      <c r="B96" t="s">
        <v>1294</v>
      </c>
      <c r="C96" t="s">
        <v>1604</v>
      </c>
      <c r="D96" t="s">
        <v>97</v>
      </c>
      <c r="E96" t="s">
        <v>97</v>
      </c>
      <c r="F96">
        <v>3464.19</v>
      </c>
      <c r="G96">
        <v>103.93</v>
      </c>
      <c r="H96">
        <v>3360.26</v>
      </c>
      <c r="I96">
        <v>1</v>
      </c>
      <c r="J96" t="s">
        <v>43</v>
      </c>
      <c r="K96" t="s">
        <v>442</v>
      </c>
      <c r="L96" t="s">
        <v>376</v>
      </c>
      <c r="M96" t="s">
        <v>1605</v>
      </c>
      <c r="N96" t="s">
        <v>1606</v>
      </c>
      <c r="O96" t="s">
        <v>1311</v>
      </c>
      <c r="P96" s="18" t="s">
        <v>77</v>
      </c>
      <c r="Q96" s="20" t="s">
        <v>1300</v>
      </c>
    </row>
    <row r="97" customFormat="1" spans="1:17">
      <c r="A97">
        <v>96</v>
      </c>
      <c r="B97" t="s">
        <v>1294</v>
      </c>
      <c r="C97" t="s">
        <v>1607</v>
      </c>
      <c r="D97" t="s">
        <v>97</v>
      </c>
      <c r="E97" t="s">
        <v>97</v>
      </c>
      <c r="F97">
        <v>3547.39</v>
      </c>
      <c r="G97">
        <v>106.42</v>
      </c>
      <c r="H97">
        <v>3440.97</v>
      </c>
      <c r="I97">
        <v>1</v>
      </c>
      <c r="J97" t="s">
        <v>43</v>
      </c>
      <c r="K97" t="s">
        <v>1505</v>
      </c>
      <c r="L97" t="s">
        <v>376</v>
      </c>
      <c r="M97" t="s">
        <v>1608</v>
      </c>
      <c r="N97" t="s">
        <v>1609</v>
      </c>
      <c r="O97" t="s">
        <v>1311</v>
      </c>
      <c r="P97" s="18" t="s">
        <v>77</v>
      </c>
      <c r="Q97" s="20" t="s">
        <v>1300</v>
      </c>
    </row>
    <row r="98" customFormat="1" spans="1:17">
      <c r="A98">
        <v>97</v>
      </c>
      <c r="B98" t="s">
        <v>1294</v>
      </c>
      <c r="C98" t="s">
        <v>1610</v>
      </c>
      <c r="D98" t="s">
        <v>97</v>
      </c>
      <c r="E98" t="s">
        <v>97</v>
      </c>
      <c r="F98">
        <v>2790.29</v>
      </c>
      <c r="G98">
        <v>83.71</v>
      </c>
      <c r="H98">
        <v>2706.58</v>
      </c>
      <c r="I98" s="13">
        <v>1</v>
      </c>
      <c r="J98" t="s">
        <v>43</v>
      </c>
      <c r="K98" t="s">
        <v>954</v>
      </c>
      <c r="L98" t="s">
        <v>376</v>
      </c>
      <c r="M98" t="s">
        <v>1611</v>
      </c>
      <c r="N98" s="113" t="s">
        <v>1612</v>
      </c>
      <c r="O98" t="s">
        <v>1311</v>
      </c>
      <c r="P98" s="18" t="s">
        <v>77</v>
      </c>
      <c r="Q98" s="20" t="s">
        <v>1300</v>
      </c>
    </row>
    <row r="99" customFormat="1" spans="1:17">
      <c r="A99">
        <v>98</v>
      </c>
      <c r="B99" t="s">
        <v>1294</v>
      </c>
      <c r="C99" s="113" t="s">
        <v>1613</v>
      </c>
      <c r="D99" t="s">
        <v>97</v>
      </c>
      <c r="E99" t="s">
        <v>97</v>
      </c>
      <c r="F99">
        <v>2914.67</v>
      </c>
      <c r="G99">
        <v>597.71</v>
      </c>
      <c r="H99">
        <v>2316.96</v>
      </c>
      <c r="I99" s="13">
        <v>1</v>
      </c>
      <c r="J99" t="s">
        <v>43</v>
      </c>
      <c r="K99" t="s">
        <v>1358</v>
      </c>
      <c r="L99" t="s">
        <v>1512</v>
      </c>
      <c r="M99" t="s">
        <v>1614</v>
      </c>
      <c r="N99" s="113" t="s">
        <v>1615</v>
      </c>
      <c r="O99" t="s">
        <v>1311</v>
      </c>
      <c r="P99" s="18" t="s">
        <v>77</v>
      </c>
      <c r="Q99" s="20" t="s">
        <v>1300</v>
      </c>
    </row>
    <row r="100" customFormat="1" spans="1:17">
      <c r="A100">
        <v>99</v>
      </c>
      <c r="B100" t="s">
        <v>1294</v>
      </c>
      <c r="C100" t="s">
        <v>1616</v>
      </c>
      <c r="D100" t="s">
        <v>97</v>
      </c>
      <c r="E100" t="s">
        <v>97</v>
      </c>
      <c r="F100">
        <v>4147.81</v>
      </c>
      <c r="G100">
        <v>124.43</v>
      </c>
      <c r="H100">
        <v>4023.38</v>
      </c>
      <c r="I100">
        <v>1</v>
      </c>
      <c r="J100" t="s">
        <v>43</v>
      </c>
      <c r="K100" t="s">
        <v>954</v>
      </c>
      <c r="L100" t="s">
        <v>1512</v>
      </c>
      <c r="M100" t="s">
        <v>1617</v>
      </c>
      <c r="N100" s="113" t="s">
        <v>1618</v>
      </c>
      <c r="O100" t="s">
        <v>1311</v>
      </c>
      <c r="P100" s="18" t="s">
        <v>77</v>
      </c>
      <c r="Q100" s="20" t="s">
        <v>1300</v>
      </c>
    </row>
    <row r="101" customFormat="1" spans="1:17">
      <c r="A101">
        <v>100</v>
      </c>
      <c r="B101" t="s">
        <v>1294</v>
      </c>
      <c r="C101" s="113" t="s">
        <v>1619</v>
      </c>
      <c r="D101" t="s">
        <v>97</v>
      </c>
      <c r="E101" t="s">
        <v>97</v>
      </c>
      <c r="F101">
        <v>2492.99</v>
      </c>
      <c r="G101">
        <v>74.79</v>
      </c>
      <c r="H101">
        <v>2418.2</v>
      </c>
      <c r="I101" s="13">
        <v>1</v>
      </c>
      <c r="J101" t="s">
        <v>43</v>
      </c>
      <c r="K101" t="s">
        <v>954</v>
      </c>
      <c r="L101" t="s">
        <v>376</v>
      </c>
      <c r="M101" t="s">
        <v>1620</v>
      </c>
      <c r="N101" s="113" t="s">
        <v>1621</v>
      </c>
      <c r="O101" t="s">
        <v>1311</v>
      </c>
      <c r="P101" s="18" t="s">
        <v>77</v>
      </c>
      <c r="Q101" s="20" t="s">
        <v>1300</v>
      </c>
    </row>
    <row r="102" customFormat="1" spans="1:17">
      <c r="A102">
        <v>101</v>
      </c>
      <c r="B102" t="s">
        <v>1294</v>
      </c>
      <c r="C102" s="113" t="s">
        <v>1622</v>
      </c>
      <c r="D102" t="s">
        <v>97</v>
      </c>
      <c r="E102" t="s">
        <v>97</v>
      </c>
      <c r="F102">
        <v>4456.31</v>
      </c>
      <c r="G102">
        <v>133.69</v>
      </c>
      <c r="H102">
        <v>4322.62</v>
      </c>
      <c r="I102">
        <v>1</v>
      </c>
      <c r="J102" t="s">
        <v>43</v>
      </c>
      <c r="K102" t="s">
        <v>1372</v>
      </c>
      <c r="L102" t="s">
        <v>376</v>
      </c>
      <c r="M102" t="s">
        <v>1623</v>
      </c>
      <c r="N102" s="113" t="s">
        <v>1624</v>
      </c>
      <c r="O102" t="s">
        <v>1311</v>
      </c>
      <c r="P102" s="18" t="s">
        <v>77</v>
      </c>
      <c r="Q102" s="20" t="s">
        <v>1300</v>
      </c>
    </row>
    <row r="103" customFormat="1" spans="1:17">
      <c r="A103">
        <v>102</v>
      </c>
      <c r="B103" t="s">
        <v>1294</v>
      </c>
      <c r="C103" t="s">
        <v>1625</v>
      </c>
      <c r="D103" t="s">
        <v>97</v>
      </c>
      <c r="E103" t="s">
        <v>97</v>
      </c>
      <c r="F103">
        <v>3985.15</v>
      </c>
      <c r="G103">
        <v>119.55</v>
      </c>
      <c r="H103">
        <v>3865.6</v>
      </c>
      <c r="I103" s="13">
        <v>1</v>
      </c>
      <c r="J103" t="s">
        <v>43</v>
      </c>
      <c r="K103" t="s">
        <v>442</v>
      </c>
      <c r="L103" t="s">
        <v>376</v>
      </c>
      <c r="M103" t="s">
        <v>1626</v>
      </c>
      <c r="N103" t="s">
        <v>1627</v>
      </c>
      <c r="O103" t="s">
        <v>1311</v>
      </c>
      <c r="P103" s="18" t="s">
        <v>77</v>
      </c>
      <c r="Q103" s="20" t="s">
        <v>1300</v>
      </c>
    </row>
    <row r="104" customFormat="1" spans="1:17">
      <c r="A104">
        <v>103</v>
      </c>
      <c r="B104" t="s">
        <v>1294</v>
      </c>
      <c r="C104" t="s">
        <v>1628</v>
      </c>
      <c r="D104" t="s">
        <v>97</v>
      </c>
      <c r="E104" t="s">
        <v>97</v>
      </c>
      <c r="F104">
        <v>3388.88</v>
      </c>
      <c r="G104">
        <v>101.67</v>
      </c>
      <c r="H104">
        <v>3287.21</v>
      </c>
      <c r="I104" s="13">
        <v>1</v>
      </c>
      <c r="J104" t="s">
        <v>43</v>
      </c>
      <c r="K104" t="s">
        <v>1550</v>
      </c>
      <c r="L104" t="s">
        <v>376</v>
      </c>
      <c r="M104" t="s">
        <v>1629</v>
      </c>
      <c r="N104" s="113" t="s">
        <v>1630</v>
      </c>
      <c r="O104" t="s">
        <v>1311</v>
      </c>
      <c r="P104" s="18" t="s">
        <v>77</v>
      </c>
      <c r="Q104" s="20" t="s">
        <v>1300</v>
      </c>
    </row>
    <row r="105" customFormat="1" spans="1:17">
      <c r="A105">
        <v>104</v>
      </c>
      <c r="B105" t="s">
        <v>1294</v>
      </c>
      <c r="C105" t="s">
        <v>1631</v>
      </c>
      <c r="D105" t="s">
        <v>97</v>
      </c>
      <c r="E105" t="s">
        <v>97</v>
      </c>
      <c r="F105">
        <v>2916.1</v>
      </c>
      <c r="G105">
        <v>87.48</v>
      </c>
      <c r="H105">
        <v>2828.62</v>
      </c>
      <c r="I105" s="13">
        <v>1</v>
      </c>
      <c r="J105" t="s">
        <v>43</v>
      </c>
      <c r="K105" t="s">
        <v>1358</v>
      </c>
      <c r="L105" t="s">
        <v>161</v>
      </c>
      <c r="M105" t="s">
        <v>1632</v>
      </c>
      <c r="N105" t="s">
        <v>1633</v>
      </c>
      <c r="O105" t="s">
        <v>1311</v>
      </c>
      <c r="P105" s="18" t="s">
        <v>77</v>
      </c>
      <c r="Q105" s="20" t="s">
        <v>1300</v>
      </c>
    </row>
    <row r="106" customFormat="1" spans="1:17">
      <c r="A106">
        <v>105</v>
      </c>
      <c r="B106" t="s">
        <v>1294</v>
      </c>
      <c r="C106" t="s">
        <v>1634</v>
      </c>
      <c r="D106" t="s">
        <v>97</v>
      </c>
      <c r="E106" t="s">
        <v>97</v>
      </c>
      <c r="F106">
        <v>2903.63</v>
      </c>
      <c r="G106">
        <v>87.11</v>
      </c>
      <c r="H106">
        <v>2816.52</v>
      </c>
      <c r="I106" s="13">
        <v>1</v>
      </c>
      <c r="J106" t="s">
        <v>43</v>
      </c>
      <c r="K106" t="s">
        <v>1358</v>
      </c>
      <c r="L106" t="s">
        <v>161</v>
      </c>
      <c r="M106" t="s">
        <v>1635</v>
      </c>
      <c r="N106" t="s">
        <v>1636</v>
      </c>
      <c r="O106" t="s">
        <v>1311</v>
      </c>
      <c r="P106" s="18" t="s">
        <v>77</v>
      </c>
      <c r="Q106" s="20" t="s">
        <v>1300</v>
      </c>
    </row>
    <row r="107" customFormat="1" spans="1:17">
      <c r="A107">
        <v>106</v>
      </c>
      <c r="B107" t="s">
        <v>1294</v>
      </c>
      <c r="C107" t="s">
        <v>1637</v>
      </c>
      <c r="D107" t="s">
        <v>97</v>
      </c>
      <c r="E107" t="s">
        <v>97</v>
      </c>
      <c r="F107">
        <v>2936.77</v>
      </c>
      <c r="G107">
        <v>88.1</v>
      </c>
      <c r="H107">
        <v>2848.67</v>
      </c>
      <c r="I107" s="13">
        <v>1</v>
      </c>
      <c r="J107" t="s">
        <v>43</v>
      </c>
      <c r="K107" t="s">
        <v>442</v>
      </c>
      <c r="L107" t="s">
        <v>376</v>
      </c>
      <c r="M107" t="s">
        <v>1638</v>
      </c>
      <c r="N107" t="s">
        <v>1639</v>
      </c>
      <c r="O107" t="s">
        <v>1311</v>
      </c>
      <c r="P107" s="18" t="s">
        <v>77</v>
      </c>
      <c r="Q107" s="20" t="s">
        <v>1300</v>
      </c>
    </row>
    <row r="108" customFormat="1" spans="1:17">
      <c r="A108">
        <v>107</v>
      </c>
      <c r="B108" t="s">
        <v>1294</v>
      </c>
      <c r="C108" t="s">
        <v>1640</v>
      </c>
      <c r="D108" t="s">
        <v>97</v>
      </c>
      <c r="E108" t="s">
        <v>97</v>
      </c>
      <c r="F108">
        <v>2849.73</v>
      </c>
      <c r="G108">
        <v>85.49</v>
      </c>
      <c r="H108">
        <v>2764.24</v>
      </c>
      <c r="I108" s="13">
        <v>1</v>
      </c>
      <c r="J108" t="s">
        <v>43</v>
      </c>
      <c r="K108" t="s">
        <v>442</v>
      </c>
      <c r="L108" t="s">
        <v>376</v>
      </c>
      <c r="M108" t="s">
        <v>1641</v>
      </c>
      <c r="N108" t="s">
        <v>1642</v>
      </c>
      <c r="O108" t="s">
        <v>1311</v>
      </c>
      <c r="P108" s="18" t="s">
        <v>77</v>
      </c>
      <c r="Q108" s="20" t="s">
        <v>1300</v>
      </c>
    </row>
    <row r="109" customFormat="1" spans="1:17">
      <c r="A109">
        <v>108</v>
      </c>
      <c r="B109" t="s">
        <v>1294</v>
      </c>
      <c r="C109" t="s">
        <v>1643</v>
      </c>
      <c r="D109" t="s">
        <v>97</v>
      </c>
      <c r="E109" t="s">
        <v>97</v>
      </c>
      <c r="F109">
        <v>2903.63</v>
      </c>
      <c r="G109">
        <v>87.11</v>
      </c>
      <c r="H109">
        <v>2816.52</v>
      </c>
      <c r="I109" s="13">
        <v>1</v>
      </c>
      <c r="J109" t="s">
        <v>43</v>
      </c>
      <c r="K109" t="s">
        <v>1358</v>
      </c>
      <c r="L109" t="s">
        <v>161</v>
      </c>
      <c r="M109" t="s">
        <v>1644</v>
      </c>
      <c r="N109" t="s">
        <v>1645</v>
      </c>
      <c r="O109" t="s">
        <v>1311</v>
      </c>
      <c r="P109" s="18" t="s">
        <v>77</v>
      </c>
      <c r="Q109" s="20" t="s">
        <v>1300</v>
      </c>
    </row>
    <row r="110" customFormat="1" spans="1:17">
      <c r="A110">
        <v>109</v>
      </c>
      <c r="B110" t="s">
        <v>1294</v>
      </c>
      <c r="C110" t="s">
        <v>1646</v>
      </c>
      <c r="D110" t="s">
        <v>97</v>
      </c>
      <c r="E110" t="s">
        <v>97</v>
      </c>
      <c r="F110">
        <v>2907.79</v>
      </c>
      <c r="G110">
        <v>204.75</v>
      </c>
      <c r="H110">
        <v>2703.04</v>
      </c>
      <c r="I110" s="13">
        <v>1</v>
      </c>
      <c r="J110" t="s">
        <v>43</v>
      </c>
      <c r="K110" t="s">
        <v>1358</v>
      </c>
      <c r="L110" t="s">
        <v>376</v>
      </c>
      <c r="M110" t="s">
        <v>1647</v>
      </c>
      <c r="N110" t="s">
        <v>1648</v>
      </c>
      <c r="O110" t="s">
        <v>1311</v>
      </c>
      <c r="P110" s="18" t="s">
        <v>77</v>
      </c>
      <c r="Q110" s="20" t="s">
        <v>1300</v>
      </c>
    </row>
    <row r="111" customFormat="1" spans="1:17">
      <c r="A111">
        <v>110</v>
      </c>
      <c r="B111" t="s">
        <v>1294</v>
      </c>
      <c r="C111" t="s">
        <v>1649</v>
      </c>
      <c r="D111" t="s">
        <v>89</v>
      </c>
      <c r="E111" t="s">
        <v>89</v>
      </c>
      <c r="F111">
        <v>1406.31</v>
      </c>
      <c r="G111">
        <v>233.52</v>
      </c>
      <c r="H111">
        <v>1172.79</v>
      </c>
      <c r="I111" s="13">
        <v>1</v>
      </c>
      <c r="J111" t="s">
        <v>43</v>
      </c>
      <c r="K111" t="s">
        <v>1650</v>
      </c>
      <c r="L111" t="s">
        <v>1651</v>
      </c>
      <c r="M111" t="s">
        <v>1652</v>
      </c>
      <c r="N111" t="s">
        <v>1653</v>
      </c>
      <c r="O111" t="s">
        <v>1299</v>
      </c>
      <c r="P111"/>
      <c r="Q111" s="20" t="s">
        <v>1300</v>
      </c>
    </row>
    <row r="112" customFormat="1" spans="1:17">
      <c r="A112">
        <v>111</v>
      </c>
      <c r="B112" t="s">
        <v>1294</v>
      </c>
      <c r="C112" t="s">
        <v>1654</v>
      </c>
      <c r="D112" t="s">
        <v>89</v>
      </c>
      <c r="E112" t="s">
        <v>89</v>
      </c>
      <c r="F112">
        <v>1144.46</v>
      </c>
      <c r="G112">
        <v>191.49</v>
      </c>
      <c r="H112">
        <v>952.97</v>
      </c>
      <c r="I112" s="13">
        <v>1</v>
      </c>
      <c r="J112" t="s">
        <v>43</v>
      </c>
      <c r="K112" t="s">
        <v>1655</v>
      </c>
      <c r="L112" t="s">
        <v>1651</v>
      </c>
      <c r="M112" t="s">
        <v>1656</v>
      </c>
      <c r="N112" t="s">
        <v>1657</v>
      </c>
      <c r="O112" t="s">
        <v>1299</v>
      </c>
      <c r="P112"/>
      <c r="Q112" s="20" t="s">
        <v>1300</v>
      </c>
    </row>
    <row r="113" customFormat="1" spans="1:17">
      <c r="A113">
        <v>112</v>
      </c>
      <c r="B113" t="s">
        <v>1306</v>
      </c>
      <c r="C113" t="s">
        <v>1658</v>
      </c>
      <c r="D113" t="s">
        <v>44</v>
      </c>
      <c r="E113" t="s">
        <v>44</v>
      </c>
      <c r="F113">
        <v>734.74</v>
      </c>
      <c r="G113">
        <v>388.15</v>
      </c>
      <c r="H113">
        <v>346.59</v>
      </c>
      <c r="I113" s="13">
        <v>1</v>
      </c>
      <c r="J113" t="s">
        <v>43</v>
      </c>
      <c r="K113" t="s">
        <v>584</v>
      </c>
      <c r="L113" t="s">
        <v>31</v>
      </c>
      <c r="M113" t="s">
        <v>1659</v>
      </c>
      <c r="N113" s="113" t="s">
        <v>1660</v>
      </c>
      <c r="O113" t="s">
        <v>1311</v>
      </c>
      <c r="P113"/>
      <c r="Q113" s="20" t="s">
        <v>1300</v>
      </c>
    </row>
    <row r="114" customFormat="1" spans="1:17">
      <c r="A114">
        <v>113</v>
      </c>
      <c r="B114" t="s">
        <v>1312</v>
      </c>
      <c r="C114" t="s">
        <v>1661</v>
      </c>
      <c r="D114" t="s">
        <v>97</v>
      </c>
      <c r="E114" t="s">
        <v>97</v>
      </c>
      <c r="F114">
        <v>858.04</v>
      </c>
      <c r="G114">
        <v>25.74</v>
      </c>
      <c r="H114">
        <v>832.3</v>
      </c>
      <c r="I114" s="13">
        <v>1</v>
      </c>
      <c r="J114" t="s">
        <v>43</v>
      </c>
      <c r="K114" t="s">
        <v>1498</v>
      </c>
      <c r="L114" t="s">
        <v>1365</v>
      </c>
      <c r="M114" t="s">
        <v>1662</v>
      </c>
      <c r="N114" s="113" t="s">
        <v>1663</v>
      </c>
      <c r="O114" t="s">
        <v>1311</v>
      </c>
      <c r="P114" s="18" t="s">
        <v>77</v>
      </c>
      <c r="Q114" s="20" t="s">
        <v>1300</v>
      </c>
    </row>
    <row r="115" customFormat="1" spans="1:17">
      <c r="A115">
        <v>114</v>
      </c>
      <c r="B115" t="s">
        <v>1294</v>
      </c>
      <c r="C115" t="s">
        <v>1664</v>
      </c>
      <c r="D115" t="s">
        <v>44</v>
      </c>
      <c r="E115" t="s">
        <v>44</v>
      </c>
      <c r="F115">
        <v>520.4</v>
      </c>
      <c r="G115">
        <v>106.8</v>
      </c>
      <c r="H115">
        <v>413.6</v>
      </c>
      <c r="I115" s="13">
        <v>1</v>
      </c>
      <c r="J115" t="s">
        <v>43</v>
      </c>
      <c r="K115" t="s">
        <v>584</v>
      </c>
      <c r="L115" t="s">
        <v>31</v>
      </c>
      <c r="M115" t="s">
        <v>1665</v>
      </c>
      <c r="N115" s="113" t="s">
        <v>1666</v>
      </c>
      <c r="O115" t="s">
        <v>1311</v>
      </c>
      <c r="P115"/>
      <c r="Q115" s="20" t="s">
        <v>1300</v>
      </c>
    </row>
    <row r="116" customFormat="1" spans="1:17">
      <c r="A116">
        <v>115</v>
      </c>
      <c r="B116" t="s">
        <v>1294</v>
      </c>
      <c r="C116" t="s">
        <v>1667</v>
      </c>
      <c r="D116" t="s">
        <v>111</v>
      </c>
      <c r="E116" t="s">
        <v>111</v>
      </c>
      <c r="F116">
        <v>94.79</v>
      </c>
      <c r="G116">
        <v>2.84</v>
      </c>
      <c r="H116">
        <v>91.95</v>
      </c>
      <c r="I116" s="13">
        <v>1</v>
      </c>
      <c r="J116" t="s">
        <v>43</v>
      </c>
      <c r="K116" t="s">
        <v>565</v>
      </c>
      <c r="L116" t="s">
        <v>31</v>
      </c>
      <c r="M116" t="s">
        <v>1340</v>
      </c>
      <c r="N116" s="113" t="s">
        <v>1341</v>
      </c>
      <c r="O116" t="s">
        <v>1299</v>
      </c>
      <c r="P116"/>
      <c r="Q116" s="20" t="s">
        <v>1300</v>
      </c>
    </row>
    <row r="117" customFormat="1" spans="1:17">
      <c r="A117">
        <v>116</v>
      </c>
      <c r="B117" t="s">
        <v>1294</v>
      </c>
      <c r="C117" t="s">
        <v>1668</v>
      </c>
      <c r="D117" t="s">
        <v>108</v>
      </c>
      <c r="E117" t="s">
        <v>108</v>
      </c>
      <c r="F117">
        <v>4349.89</v>
      </c>
      <c r="G117">
        <v>2357.48</v>
      </c>
      <c r="H117">
        <v>1992.41</v>
      </c>
      <c r="I117" s="13">
        <v>1</v>
      </c>
      <c r="J117" t="s">
        <v>43</v>
      </c>
      <c r="K117" t="s">
        <v>1669</v>
      </c>
      <c r="L117" t="s">
        <v>31</v>
      </c>
      <c r="M117" t="s">
        <v>1340</v>
      </c>
      <c r="N117" t="s">
        <v>1341</v>
      </c>
      <c r="O117" t="s">
        <v>1299</v>
      </c>
      <c r="P117"/>
      <c r="Q117" s="20" t="s">
        <v>1300</v>
      </c>
    </row>
    <row r="118" customFormat="1" spans="1:17">
      <c r="A118">
        <v>117</v>
      </c>
      <c r="B118" t="s">
        <v>1294</v>
      </c>
      <c r="C118" t="s">
        <v>1670</v>
      </c>
      <c r="D118" t="s">
        <v>44</v>
      </c>
      <c r="E118" t="s">
        <v>44</v>
      </c>
      <c r="F118">
        <v>324.29</v>
      </c>
      <c r="G118">
        <v>136.31</v>
      </c>
      <c r="H118">
        <v>187.98</v>
      </c>
      <c r="I118" s="13">
        <v>1</v>
      </c>
      <c r="J118" t="s">
        <v>43</v>
      </c>
      <c r="K118" t="s">
        <v>584</v>
      </c>
      <c r="L118" t="s">
        <v>31</v>
      </c>
      <c r="M118" t="s">
        <v>1297</v>
      </c>
      <c r="N118" t="s">
        <v>1298</v>
      </c>
      <c r="O118" t="s">
        <v>1299</v>
      </c>
      <c r="P118"/>
      <c r="Q118" s="20" t="s">
        <v>1300</v>
      </c>
    </row>
    <row r="119" customFormat="1" spans="1:17">
      <c r="A119">
        <v>118</v>
      </c>
      <c r="B119" t="s">
        <v>1294</v>
      </c>
      <c r="C119" t="s">
        <v>1671</v>
      </c>
      <c r="D119" t="s">
        <v>44</v>
      </c>
      <c r="E119" t="s">
        <v>44</v>
      </c>
      <c r="F119">
        <v>583.76</v>
      </c>
      <c r="G119">
        <v>66.54</v>
      </c>
      <c r="H119">
        <v>517.22</v>
      </c>
      <c r="I119" s="13">
        <v>1</v>
      </c>
      <c r="J119" t="s">
        <v>43</v>
      </c>
      <c r="K119" t="s">
        <v>584</v>
      </c>
      <c r="L119" t="s">
        <v>31</v>
      </c>
      <c r="M119" t="s">
        <v>1672</v>
      </c>
      <c r="N119" t="s">
        <v>1673</v>
      </c>
      <c r="O119" t="s">
        <v>1299</v>
      </c>
      <c r="P119"/>
      <c r="Q119" s="20" t="s">
        <v>1300</v>
      </c>
    </row>
    <row r="120" customFormat="1" spans="1:17">
      <c r="A120">
        <v>119</v>
      </c>
      <c r="B120" t="s">
        <v>1294</v>
      </c>
      <c r="C120" t="s">
        <v>1674</v>
      </c>
      <c r="D120" t="s">
        <v>111</v>
      </c>
      <c r="E120" t="s">
        <v>111</v>
      </c>
      <c r="F120">
        <v>511.56</v>
      </c>
      <c r="G120">
        <v>70.43</v>
      </c>
      <c r="H120">
        <v>441.13</v>
      </c>
      <c r="I120" s="13">
        <v>1</v>
      </c>
      <c r="J120" t="s">
        <v>43</v>
      </c>
      <c r="K120" t="s">
        <v>565</v>
      </c>
      <c r="L120" t="s">
        <v>31</v>
      </c>
      <c r="M120" t="s">
        <v>1652</v>
      </c>
      <c r="N120" t="s">
        <v>1653</v>
      </c>
      <c r="O120" t="s">
        <v>1299</v>
      </c>
      <c r="P120"/>
      <c r="Q120" s="20" t="s">
        <v>1300</v>
      </c>
    </row>
    <row r="121" customFormat="1" spans="1:17">
      <c r="A121">
        <v>120</v>
      </c>
      <c r="B121" t="s">
        <v>1294</v>
      </c>
      <c r="C121" t="s">
        <v>1675</v>
      </c>
      <c r="D121" t="s">
        <v>111</v>
      </c>
      <c r="E121" t="s">
        <v>111</v>
      </c>
      <c r="F121">
        <v>94.79</v>
      </c>
      <c r="G121">
        <v>2.84</v>
      </c>
      <c r="H121">
        <v>91.95</v>
      </c>
      <c r="I121" s="13">
        <v>1</v>
      </c>
      <c r="J121" t="s">
        <v>43</v>
      </c>
      <c r="K121" t="s">
        <v>565</v>
      </c>
      <c r="L121" t="s">
        <v>31</v>
      </c>
      <c r="M121" t="s">
        <v>1333</v>
      </c>
      <c r="N121" t="s">
        <v>1334</v>
      </c>
      <c r="O121" t="s">
        <v>1299</v>
      </c>
      <c r="P121"/>
      <c r="Q121" s="20" t="s">
        <v>1300</v>
      </c>
    </row>
    <row r="122" customFormat="1" spans="1:17">
      <c r="A122">
        <v>121</v>
      </c>
      <c r="B122" t="s">
        <v>1294</v>
      </c>
      <c r="C122" t="s">
        <v>1676</v>
      </c>
      <c r="D122" t="s">
        <v>44</v>
      </c>
      <c r="E122" t="s">
        <v>44</v>
      </c>
      <c r="F122">
        <v>520.4</v>
      </c>
      <c r="G122">
        <v>99.79</v>
      </c>
      <c r="H122">
        <v>420.61</v>
      </c>
      <c r="I122" s="13">
        <v>1</v>
      </c>
      <c r="J122" t="s">
        <v>43</v>
      </c>
      <c r="K122" t="s">
        <v>584</v>
      </c>
      <c r="L122" t="s">
        <v>31</v>
      </c>
      <c r="M122" t="s">
        <v>1333</v>
      </c>
      <c r="N122" t="s">
        <v>1334</v>
      </c>
      <c r="O122" t="s">
        <v>1299</v>
      </c>
      <c r="P122"/>
      <c r="Q122" s="20" t="s">
        <v>1300</v>
      </c>
    </row>
    <row r="123" customFormat="1" spans="1:17">
      <c r="A123">
        <v>122</v>
      </c>
      <c r="B123" t="s">
        <v>1294</v>
      </c>
      <c r="C123" t="s">
        <v>1677</v>
      </c>
      <c r="D123" t="s">
        <v>44</v>
      </c>
      <c r="E123" t="s">
        <v>44</v>
      </c>
      <c r="F123">
        <v>583.76</v>
      </c>
      <c r="G123">
        <v>66.54</v>
      </c>
      <c r="H123">
        <v>517.22</v>
      </c>
      <c r="I123" s="13">
        <v>1</v>
      </c>
      <c r="J123" t="s">
        <v>43</v>
      </c>
      <c r="K123" t="s">
        <v>584</v>
      </c>
      <c r="L123" t="s">
        <v>31</v>
      </c>
      <c r="M123" t="s">
        <v>1678</v>
      </c>
      <c r="N123" t="s">
        <v>1679</v>
      </c>
      <c r="O123" t="s">
        <v>1299</v>
      </c>
      <c r="P123"/>
      <c r="Q123" s="20" t="s">
        <v>1300</v>
      </c>
    </row>
    <row r="124" customFormat="1" spans="1:17">
      <c r="A124">
        <v>123</v>
      </c>
      <c r="B124" t="s">
        <v>1294</v>
      </c>
      <c r="C124" t="s">
        <v>1680</v>
      </c>
      <c r="D124" t="s">
        <v>111</v>
      </c>
      <c r="E124" t="s">
        <v>111</v>
      </c>
      <c r="F124">
        <v>290.99</v>
      </c>
      <c r="G124">
        <v>79.31</v>
      </c>
      <c r="H124">
        <v>211.68</v>
      </c>
      <c r="I124" s="13">
        <v>1</v>
      </c>
      <c r="J124" t="s">
        <v>43</v>
      </c>
      <c r="K124" t="s">
        <v>565</v>
      </c>
      <c r="L124" t="s">
        <v>31</v>
      </c>
      <c r="M124" t="s">
        <v>1678</v>
      </c>
      <c r="N124" t="s">
        <v>1679</v>
      </c>
      <c r="O124" t="s">
        <v>1299</v>
      </c>
      <c r="P124"/>
      <c r="Q124" s="20" t="s">
        <v>1300</v>
      </c>
    </row>
    <row r="125" customFormat="1" spans="1:17">
      <c r="A125">
        <v>124</v>
      </c>
      <c r="B125" t="s">
        <v>1294</v>
      </c>
      <c r="C125" t="s">
        <v>1681</v>
      </c>
      <c r="D125" t="s">
        <v>111</v>
      </c>
      <c r="E125" t="s">
        <v>111</v>
      </c>
      <c r="F125">
        <v>515.04</v>
      </c>
      <c r="G125">
        <v>77.86</v>
      </c>
      <c r="H125">
        <v>437.18</v>
      </c>
      <c r="I125" s="13">
        <v>1</v>
      </c>
      <c r="J125" t="s">
        <v>43</v>
      </c>
      <c r="K125" t="s">
        <v>565</v>
      </c>
      <c r="L125" t="s">
        <v>31</v>
      </c>
      <c r="M125" t="s">
        <v>1682</v>
      </c>
      <c r="N125" t="s">
        <v>1683</v>
      </c>
      <c r="O125" t="s">
        <v>1299</v>
      </c>
      <c r="P125"/>
      <c r="Q125" s="20" t="s">
        <v>1300</v>
      </c>
    </row>
    <row r="126" customFormat="1" spans="1:17">
      <c r="A126">
        <v>125</v>
      </c>
      <c r="B126" t="s">
        <v>1294</v>
      </c>
      <c r="C126" t="s">
        <v>1684</v>
      </c>
      <c r="D126" t="s">
        <v>111</v>
      </c>
      <c r="E126" t="s">
        <v>111</v>
      </c>
      <c r="F126">
        <v>294.82</v>
      </c>
      <c r="G126">
        <v>44.59</v>
      </c>
      <c r="H126">
        <v>250.23</v>
      </c>
      <c r="I126" s="13">
        <v>1</v>
      </c>
      <c r="J126" t="s">
        <v>43</v>
      </c>
      <c r="K126" t="s">
        <v>565</v>
      </c>
      <c r="L126" t="s">
        <v>31</v>
      </c>
      <c r="M126" t="s">
        <v>1304</v>
      </c>
      <c r="N126" t="s">
        <v>1305</v>
      </c>
      <c r="O126" t="s">
        <v>1299</v>
      </c>
      <c r="P126"/>
      <c r="Q126" s="20" t="s">
        <v>1300</v>
      </c>
    </row>
    <row r="127" customFormat="1" spans="1:17">
      <c r="A127">
        <v>126</v>
      </c>
      <c r="B127" t="s">
        <v>1294</v>
      </c>
      <c r="C127" t="s">
        <v>1685</v>
      </c>
      <c r="D127" t="s">
        <v>44</v>
      </c>
      <c r="E127" t="s">
        <v>44</v>
      </c>
      <c r="F127">
        <v>325.11</v>
      </c>
      <c r="G127">
        <v>114.87</v>
      </c>
      <c r="H127">
        <v>210.24</v>
      </c>
      <c r="I127" s="13">
        <v>1</v>
      </c>
      <c r="J127" t="s">
        <v>43</v>
      </c>
      <c r="K127" t="s">
        <v>584</v>
      </c>
      <c r="L127" t="s">
        <v>31</v>
      </c>
      <c r="M127" t="s">
        <v>1304</v>
      </c>
      <c r="N127" t="s">
        <v>1305</v>
      </c>
      <c r="O127" t="s">
        <v>1299</v>
      </c>
      <c r="P127"/>
      <c r="Q127" s="20" t="s">
        <v>1300</v>
      </c>
    </row>
    <row r="128" customFormat="1" spans="1:17">
      <c r="A128">
        <v>127</v>
      </c>
      <c r="B128" t="s">
        <v>1294</v>
      </c>
      <c r="C128" t="s">
        <v>1686</v>
      </c>
      <c r="D128" t="s">
        <v>111</v>
      </c>
      <c r="E128" t="s">
        <v>111</v>
      </c>
      <c r="F128">
        <v>294.82</v>
      </c>
      <c r="G128">
        <v>44.59</v>
      </c>
      <c r="H128">
        <v>250.23</v>
      </c>
      <c r="I128" s="13">
        <v>1</v>
      </c>
      <c r="J128" t="s">
        <v>43</v>
      </c>
      <c r="K128" t="s">
        <v>565</v>
      </c>
      <c r="L128" t="s">
        <v>31</v>
      </c>
      <c r="M128" t="s">
        <v>1687</v>
      </c>
      <c r="N128" t="s">
        <v>1688</v>
      </c>
      <c r="O128" t="s">
        <v>1299</v>
      </c>
      <c r="P128"/>
      <c r="Q128" s="20" t="s">
        <v>1300</v>
      </c>
    </row>
    <row r="129" customFormat="1" spans="1:17">
      <c r="A129">
        <v>128</v>
      </c>
      <c r="B129" t="s">
        <v>1294</v>
      </c>
      <c r="C129" t="s">
        <v>1689</v>
      </c>
      <c r="D129" t="s">
        <v>44</v>
      </c>
      <c r="E129" t="s">
        <v>44</v>
      </c>
      <c r="F129">
        <v>324.29</v>
      </c>
      <c r="G129">
        <v>136.31</v>
      </c>
      <c r="H129">
        <v>187.98</v>
      </c>
      <c r="I129" s="13">
        <v>1</v>
      </c>
      <c r="J129" t="s">
        <v>43</v>
      </c>
      <c r="K129" t="s">
        <v>584</v>
      </c>
      <c r="L129" t="s">
        <v>31</v>
      </c>
      <c r="M129" t="s">
        <v>1687</v>
      </c>
      <c r="N129" t="s">
        <v>1688</v>
      </c>
      <c r="O129" t="s">
        <v>1299</v>
      </c>
      <c r="P129"/>
      <c r="Q129" s="20" t="s">
        <v>1300</v>
      </c>
    </row>
    <row r="130" customFormat="1" spans="1:17">
      <c r="A130">
        <v>129</v>
      </c>
      <c r="B130" t="s">
        <v>1294</v>
      </c>
      <c r="C130" t="s">
        <v>1690</v>
      </c>
      <c r="D130" t="s">
        <v>44</v>
      </c>
      <c r="E130" t="s">
        <v>44</v>
      </c>
      <c r="F130">
        <v>583.76</v>
      </c>
      <c r="G130">
        <v>80.27</v>
      </c>
      <c r="H130">
        <v>503.49</v>
      </c>
      <c r="I130" s="13">
        <v>1</v>
      </c>
      <c r="J130" t="s">
        <v>43</v>
      </c>
      <c r="K130" t="s">
        <v>584</v>
      </c>
      <c r="L130" t="s">
        <v>31</v>
      </c>
      <c r="M130" t="s">
        <v>1691</v>
      </c>
      <c r="N130" t="s">
        <v>1692</v>
      </c>
      <c r="O130" t="s">
        <v>1299</v>
      </c>
      <c r="P130"/>
      <c r="Q130" s="20" t="s">
        <v>1300</v>
      </c>
    </row>
    <row r="131" customFormat="1" spans="1:17">
      <c r="A131">
        <v>130</v>
      </c>
      <c r="B131" t="s">
        <v>1294</v>
      </c>
      <c r="C131" t="s">
        <v>1693</v>
      </c>
      <c r="D131" t="s">
        <v>111</v>
      </c>
      <c r="E131" t="s">
        <v>111</v>
      </c>
      <c r="F131">
        <v>292.32</v>
      </c>
      <c r="G131">
        <v>40.25</v>
      </c>
      <c r="H131">
        <v>252.07</v>
      </c>
      <c r="I131" s="13">
        <v>1</v>
      </c>
      <c r="J131" t="s">
        <v>43</v>
      </c>
      <c r="K131" t="s">
        <v>565</v>
      </c>
      <c r="L131" t="s">
        <v>31</v>
      </c>
      <c r="M131" t="s">
        <v>1694</v>
      </c>
      <c r="N131" t="s">
        <v>1695</v>
      </c>
      <c r="O131" t="s">
        <v>1299</v>
      </c>
      <c r="P131"/>
      <c r="Q131" s="20" t="s">
        <v>1300</v>
      </c>
    </row>
    <row r="132" customFormat="1" spans="1:17">
      <c r="A132">
        <v>131</v>
      </c>
      <c r="B132" t="s">
        <v>1294</v>
      </c>
      <c r="C132" t="s">
        <v>1696</v>
      </c>
      <c r="D132" t="s">
        <v>104</v>
      </c>
      <c r="E132" t="s">
        <v>104</v>
      </c>
      <c r="F132">
        <v>655</v>
      </c>
      <c r="G132">
        <v>521.38</v>
      </c>
      <c r="H132">
        <v>133.62</v>
      </c>
      <c r="I132" s="13">
        <v>1</v>
      </c>
      <c r="J132" t="s">
        <v>43</v>
      </c>
      <c r="K132" t="s">
        <v>104</v>
      </c>
      <c r="L132" t="s">
        <v>31</v>
      </c>
      <c r="M132" t="s">
        <v>1297</v>
      </c>
      <c r="N132" t="s">
        <v>1298</v>
      </c>
      <c r="O132" t="s">
        <v>1299</v>
      </c>
      <c r="P132"/>
      <c r="Q132" s="20" t="s">
        <v>1300</v>
      </c>
    </row>
    <row r="133" customFormat="1" spans="1:17">
      <c r="A133">
        <v>132</v>
      </c>
      <c r="B133" t="s">
        <v>1294</v>
      </c>
      <c r="C133" t="s">
        <v>1697</v>
      </c>
      <c r="D133" t="s">
        <v>104</v>
      </c>
      <c r="E133" t="s">
        <v>104</v>
      </c>
      <c r="F133">
        <v>424.83</v>
      </c>
      <c r="G133">
        <v>338.48</v>
      </c>
      <c r="H133">
        <v>86.35</v>
      </c>
      <c r="I133" s="13">
        <v>1</v>
      </c>
      <c r="J133" t="s">
        <v>43</v>
      </c>
      <c r="K133" t="s">
        <v>104</v>
      </c>
      <c r="L133" t="s">
        <v>31</v>
      </c>
      <c r="M133" t="s">
        <v>1304</v>
      </c>
      <c r="N133" s="113" t="s">
        <v>1305</v>
      </c>
      <c r="O133" t="s">
        <v>1299</v>
      </c>
      <c r="P133"/>
      <c r="Q133" s="20" t="s">
        <v>1300</v>
      </c>
    </row>
    <row r="134" customFormat="1" spans="1:17">
      <c r="A134">
        <v>133</v>
      </c>
      <c r="B134" t="s">
        <v>1312</v>
      </c>
      <c r="C134" t="s">
        <v>1698</v>
      </c>
      <c r="D134" t="s">
        <v>39</v>
      </c>
      <c r="E134" t="s">
        <v>39</v>
      </c>
      <c r="F134">
        <v>3974.74</v>
      </c>
      <c r="G134">
        <v>119.24</v>
      </c>
      <c r="H134">
        <v>3855.5</v>
      </c>
      <c r="I134" s="13">
        <v>1</v>
      </c>
      <c r="J134" t="s">
        <v>38</v>
      </c>
      <c r="K134" t="s">
        <v>514</v>
      </c>
      <c r="L134" t="s">
        <v>220</v>
      </c>
      <c r="M134" t="s">
        <v>1699</v>
      </c>
      <c r="N134" s="113" t="s">
        <v>1700</v>
      </c>
      <c r="O134" t="s">
        <v>1299</v>
      </c>
      <c r="P134" t="s">
        <v>1701</v>
      </c>
      <c r="Q134" s="20" t="s">
        <v>1300</v>
      </c>
    </row>
    <row r="135" customFormat="1" spans="1:17">
      <c r="A135">
        <v>134</v>
      </c>
      <c r="B135" t="s">
        <v>1294</v>
      </c>
      <c r="C135" s="113" t="s">
        <v>1702</v>
      </c>
      <c r="D135" t="s">
        <v>39</v>
      </c>
      <c r="E135" t="s">
        <v>39</v>
      </c>
      <c r="F135">
        <v>1721.09</v>
      </c>
      <c r="G135">
        <v>51.63</v>
      </c>
      <c r="H135">
        <v>1669.46</v>
      </c>
      <c r="I135" s="13">
        <v>1</v>
      </c>
      <c r="J135" t="s">
        <v>38</v>
      </c>
      <c r="K135" t="s">
        <v>514</v>
      </c>
      <c r="L135" t="s">
        <v>826</v>
      </c>
      <c r="M135" t="s">
        <v>1665</v>
      </c>
      <c r="N135" t="s">
        <v>1666</v>
      </c>
      <c r="O135" t="s">
        <v>1311</v>
      </c>
      <c r="P135"/>
      <c r="Q135" s="20" t="s">
        <v>1300</v>
      </c>
    </row>
    <row r="136" customFormat="1" spans="1:17">
      <c r="A136">
        <v>135</v>
      </c>
      <c r="B136" t="s">
        <v>1294</v>
      </c>
      <c r="C136" t="s">
        <v>1703</v>
      </c>
      <c r="D136" t="s">
        <v>39</v>
      </c>
      <c r="E136" t="s">
        <v>39</v>
      </c>
      <c r="F136">
        <v>1721.09</v>
      </c>
      <c r="G136">
        <v>51.63</v>
      </c>
      <c r="H136">
        <v>1669.46</v>
      </c>
      <c r="I136" s="13">
        <v>1</v>
      </c>
      <c r="J136" t="s">
        <v>38</v>
      </c>
      <c r="K136" t="s">
        <v>514</v>
      </c>
      <c r="L136" t="s">
        <v>826</v>
      </c>
      <c r="M136" t="s">
        <v>1665</v>
      </c>
      <c r="N136" s="113" t="s">
        <v>1666</v>
      </c>
      <c r="O136" t="s">
        <v>1311</v>
      </c>
      <c r="P136"/>
      <c r="Q136" s="20" t="s">
        <v>1300</v>
      </c>
    </row>
    <row r="137" customFormat="1" spans="1:17">
      <c r="A137">
        <v>136</v>
      </c>
      <c r="B137" t="s">
        <v>1294</v>
      </c>
      <c r="C137" t="s">
        <v>1704</v>
      </c>
      <c r="D137" t="s">
        <v>39</v>
      </c>
      <c r="E137" t="s">
        <v>39</v>
      </c>
      <c r="F137">
        <v>315</v>
      </c>
      <c r="G137">
        <v>9.45</v>
      </c>
      <c r="H137">
        <v>305.55</v>
      </c>
      <c r="I137" s="13">
        <v>1</v>
      </c>
      <c r="J137" t="s">
        <v>38</v>
      </c>
      <c r="K137" t="s">
        <v>514</v>
      </c>
      <c r="L137" t="s">
        <v>1705</v>
      </c>
      <c r="M137" t="s">
        <v>1333</v>
      </c>
      <c r="N137" t="s">
        <v>1334</v>
      </c>
      <c r="O137" t="s">
        <v>1299</v>
      </c>
      <c r="P137"/>
      <c r="Q137" s="20" t="s">
        <v>1300</v>
      </c>
    </row>
    <row r="138" customFormat="1" spans="1:17">
      <c r="A138">
        <v>137</v>
      </c>
      <c r="B138" t="s">
        <v>1294</v>
      </c>
      <c r="C138" t="s">
        <v>1706</v>
      </c>
      <c r="D138" t="s">
        <v>39</v>
      </c>
      <c r="E138" t="s">
        <v>39</v>
      </c>
      <c r="F138">
        <v>315</v>
      </c>
      <c r="G138">
        <v>9.45</v>
      </c>
      <c r="H138">
        <v>305.55</v>
      </c>
      <c r="I138" s="13">
        <v>1</v>
      </c>
      <c r="J138" t="s">
        <v>38</v>
      </c>
      <c r="K138" t="s">
        <v>514</v>
      </c>
      <c r="L138" t="s">
        <v>1705</v>
      </c>
      <c r="M138" t="s">
        <v>1333</v>
      </c>
      <c r="N138" s="113" t="s">
        <v>1334</v>
      </c>
      <c r="O138" t="s">
        <v>1299</v>
      </c>
      <c r="P138"/>
      <c r="Q138" s="20" t="s">
        <v>1300</v>
      </c>
    </row>
    <row r="139" customFormat="1" spans="1:17">
      <c r="A139">
        <v>138</v>
      </c>
      <c r="B139" t="s">
        <v>1312</v>
      </c>
      <c r="C139" t="s">
        <v>1707</v>
      </c>
      <c r="D139" t="s">
        <v>39</v>
      </c>
      <c r="E139" t="s">
        <v>39</v>
      </c>
      <c r="F139">
        <v>6856.67</v>
      </c>
      <c r="G139">
        <v>205.7</v>
      </c>
      <c r="H139">
        <v>6650.97</v>
      </c>
      <c r="I139" s="13">
        <v>1</v>
      </c>
      <c r="J139" t="s">
        <v>38</v>
      </c>
      <c r="K139" t="s">
        <v>514</v>
      </c>
      <c r="L139" t="s">
        <v>220</v>
      </c>
      <c r="M139" t="s">
        <v>1708</v>
      </c>
      <c r="N139" t="s">
        <v>1709</v>
      </c>
      <c r="O139" t="s">
        <v>1299</v>
      </c>
      <c r="P139" t="s">
        <v>1701</v>
      </c>
      <c r="Q139" s="20" t="s">
        <v>1300</v>
      </c>
    </row>
    <row r="140" customFormat="1" spans="1:17">
      <c r="A140">
        <v>139</v>
      </c>
      <c r="B140" t="s">
        <v>1312</v>
      </c>
      <c r="C140" t="s">
        <v>1710</v>
      </c>
      <c r="D140" t="s">
        <v>39</v>
      </c>
      <c r="E140" t="s">
        <v>39</v>
      </c>
      <c r="F140">
        <v>6205.15</v>
      </c>
      <c r="G140">
        <v>269.74</v>
      </c>
      <c r="H140">
        <v>5935.41</v>
      </c>
      <c r="I140" s="13">
        <v>1</v>
      </c>
      <c r="J140" t="s">
        <v>38</v>
      </c>
      <c r="K140" t="s">
        <v>514</v>
      </c>
      <c r="L140" t="s">
        <v>31</v>
      </c>
      <c r="M140" t="s">
        <v>1711</v>
      </c>
      <c r="N140" t="s">
        <v>1712</v>
      </c>
      <c r="O140" t="s">
        <v>1311</v>
      </c>
      <c r="P140" t="s">
        <v>1701</v>
      </c>
      <c r="Q140" s="20" t="s">
        <v>1300</v>
      </c>
    </row>
    <row r="141" customFormat="1" spans="1:17">
      <c r="A141">
        <v>140</v>
      </c>
      <c r="B141" t="s">
        <v>1312</v>
      </c>
      <c r="C141" t="s">
        <v>1713</v>
      </c>
      <c r="D141" t="s">
        <v>39</v>
      </c>
      <c r="E141" t="s">
        <v>39</v>
      </c>
      <c r="F141">
        <v>7513.03</v>
      </c>
      <c r="G141">
        <v>225.39</v>
      </c>
      <c r="H141">
        <v>7287.64</v>
      </c>
      <c r="I141" s="13">
        <v>1</v>
      </c>
      <c r="J141" t="s">
        <v>38</v>
      </c>
      <c r="K141" t="s">
        <v>514</v>
      </c>
      <c r="L141" t="s">
        <v>220</v>
      </c>
      <c r="M141" t="s">
        <v>1714</v>
      </c>
      <c r="N141" t="s">
        <v>1715</v>
      </c>
      <c r="O141" t="s">
        <v>1311</v>
      </c>
      <c r="P141" t="s">
        <v>1701</v>
      </c>
      <c r="Q141" s="20" t="s">
        <v>1300</v>
      </c>
    </row>
    <row r="142" customFormat="1" spans="1:17">
      <c r="A142">
        <v>141</v>
      </c>
      <c r="B142" t="s">
        <v>1312</v>
      </c>
      <c r="C142" t="s">
        <v>1716</v>
      </c>
      <c r="D142" t="s">
        <v>39</v>
      </c>
      <c r="E142" t="s">
        <v>39</v>
      </c>
      <c r="F142">
        <v>6941.42</v>
      </c>
      <c r="G142">
        <v>208.24</v>
      </c>
      <c r="H142">
        <v>6733.18</v>
      </c>
      <c r="I142" s="13">
        <v>1</v>
      </c>
      <c r="J142" t="s">
        <v>38</v>
      </c>
      <c r="K142" t="s">
        <v>514</v>
      </c>
      <c r="L142" t="s">
        <v>220</v>
      </c>
      <c r="M142" t="s">
        <v>1717</v>
      </c>
      <c r="N142" s="113" t="s">
        <v>1718</v>
      </c>
      <c r="O142" t="s">
        <v>1311</v>
      </c>
      <c r="P142"/>
      <c r="Q142" s="20" t="s">
        <v>1300</v>
      </c>
    </row>
    <row r="143" customFormat="1" spans="1:17">
      <c r="A143">
        <v>142</v>
      </c>
      <c r="B143" t="s">
        <v>1312</v>
      </c>
      <c r="C143" t="s">
        <v>1719</v>
      </c>
      <c r="D143" t="s">
        <v>39</v>
      </c>
      <c r="E143" t="s">
        <v>39</v>
      </c>
      <c r="F143">
        <v>11981.87</v>
      </c>
      <c r="G143">
        <v>359.46</v>
      </c>
      <c r="H143">
        <v>11622.41</v>
      </c>
      <c r="I143" s="13">
        <v>1</v>
      </c>
      <c r="J143" t="s">
        <v>38</v>
      </c>
      <c r="K143" t="s">
        <v>514</v>
      </c>
      <c r="L143" t="s">
        <v>220</v>
      </c>
      <c r="M143" t="s">
        <v>1717</v>
      </c>
      <c r="N143" s="113" t="s">
        <v>1718</v>
      </c>
      <c r="O143" t="s">
        <v>1311</v>
      </c>
      <c r="P143"/>
      <c r="Q143" s="20" t="s">
        <v>1300</v>
      </c>
    </row>
    <row r="144" customFormat="1" spans="1:17">
      <c r="A144">
        <v>143</v>
      </c>
      <c r="B144" t="s">
        <v>1312</v>
      </c>
      <c r="C144" t="s">
        <v>1720</v>
      </c>
      <c r="D144" t="s">
        <v>39</v>
      </c>
      <c r="E144" t="s">
        <v>39</v>
      </c>
      <c r="F144">
        <v>6207.03</v>
      </c>
      <c r="G144">
        <v>186.21</v>
      </c>
      <c r="H144">
        <v>6020.82</v>
      </c>
      <c r="I144" s="13">
        <v>1</v>
      </c>
      <c r="J144" t="s">
        <v>38</v>
      </c>
      <c r="K144" t="s">
        <v>514</v>
      </c>
      <c r="L144" t="s">
        <v>220</v>
      </c>
      <c r="M144" t="s">
        <v>1721</v>
      </c>
      <c r="N144" t="s">
        <v>1722</v>
      </c>
      <c r="O144" t="s">
        <v>1311</v>
      </c>
      <c r="P144"/>
      <c r="Q144" s="20" t="s">
        <v>1300</v>
      </c>
    </row>
    <row r="145" customFormat="1" spans="1:17">
      <c r="A145">
        <v>144</v>
      </c>
      <c r="B145" t="s">
        <v>1312</v>
      </c>
      <c r="C145" t="s">
        <v>1723</v>
      </c>
      <c r="D145" t="s">
        <v>39</v>
      </c>
      <c r="E145" t="s">
        <v>39</v>
      </c>
      <c r="F145">
        <v>6207.03</v>
      </c>
      <c r="G145">
        <v>186.21</v>
      </c>
      <c r="H145">
        <v>6020.82</v>
      </c>
      <c r="I145" s="13">
        <v>1</v>
      </c>
      <c r="J145" t="s">
        <v>38</v>
      </c>
      <c r="K145" t="s">
        <v>514</v>
      </c>
      <c r="L145" t="s">
        <v>220</v>
      </c>
      <c r="M145" t="s">
        <v>1724</v>
      </c>
      <c r="N145" t="s">
        <v>1725</v>
      </c>
      <c r="O145" t="s">
        <v>1311</v>
      </c>
      <c r="P145"/>
      <c r="Q145" s="20" t="s">
        <v>1300</v>
      </c>
    </row>
    <row r="146" customFormat="1" spans="1:17">
      <c r="A146">
        <v>145</v>
      </c>
      <c r="B146" t="s">
        <v>1466</v>
      </c>
      <c r="C146" t="s">
        <v>1726</v>
      </c>
      <c r="D146" t="s">
        <v>39</v>
      </c>
      <c r="E146" t="s">
        <v>39</v>
      </c>
      <c r="F146">
        <v>206</v>
      </c>
      <c r="G146">
        <v>6.18</v>
      </c>
      <c r="H146">
        <v>199.82</v>
      </c>
      <c r="I146" s="13">
        <v>1</v>
      </c>
      <c r="J146" t="s">
        <v>38</v>
      </c>
      <c r="K146" t="s">
        <v>514</v>
      </c>
      <c r="L146" t="s">
        <v>198</v>
      </c>
      <c r="M146" t="s">
        <v>1727</v>
      </c>
      <c r="N146" t="s">
        <v>1728</v>
      </c>
      <c r="O146" t="s">
        <v>1299</v>
      </c>
      <c r="P146"/>
      <c r="Q146" s="20" t="s">
        <v>1300</v>
      </c>
    </row>
    <row r="147" customFormat="1" spans="1:17">
      <c r="A147">
        <v>146</v>
      </c>
      <c r="B147" t="s">
        <v>1294</v>
      </c>
      <c r="C147" t="s">
        <v>1729</v>
      </c>
      <c r="D147" t="s">
        <v>36</v>
      </c>
      <c r="E147" t="s">
        <v>36</v>
      </c>
      <c r="F147">
        <v>8746.43</v>
      </c>
      <c r="G147">
        <v>262.39</v>
      </c>
      <c r="H147">
        <v>8484.04</v>
      </c>
      <c r="I147" s="13">
        <v>1</v>
      </c>
      <c r="J147" t="s">
        <v>38</v>
      </c>
      <c r="K147" t="s">
        <v>524</v>
      </c>
      <c r="L147" t="s">
        <v>220</v>
      </c>
      <c r="M147" t="s">
        <v>1730</v>
      </c>
      <c r="N147" t="s">
        <v>1731</v>
      </c>
      <c r="O147" t="s">
        <v>1311</v>
      </c>
      <c r="P147" s="18" t="s">
        <v>1732</v>
      </c>
      <c r="Q147" s="20" t="s">
        <v>1300</v>
      </c>
    </row>
    <row r="148" customFormat="1" spans="1:17">
      <c r="A148">
        <v>147</v>
      </c>
      <c r="B148" t="s">
        <v>1294</v>
      </c>
      <c r="C148" t="s">
        <v>1733</v>
      </c>
      <c r="D148" t="s">
        <v>39</v>
      </c>
      <c r="E148" t="s">
        <v>39</v>
      </c>
      <c r="F148">
        <v>3645.71</v>
      </c>
      <c r="G148">
        <v>109.37</v>
      </c>
      <c r="H148">
        <v>3536.34</v>
      </c>
      <c r="I148" s="13">
        <v>1</v>
      </c>
      <c r="J148" t="s">
        <v>38</v>
      </c>
      <c r="K148" t="s">
        <v>514</v>
      </c>
      <c r="L148" t="s">
        <v>31</v>
      </c>
      <c r="M148" t="s">
        <v>1734</v>
      </c>
      <c r="N148" t="s">
        <v>1735</v>
      </c>
      <c r="O148" t="s">
        <v>1311</v>
      </c>
      <c r="P148" s="18" t="s">
        <v>1732</v>
      </c>
      <c r="Q148" s="20" t="s">
        <v>1300</v>
      </c>
    </row>
    <row r="149" customFormat="1" spans="1:17">
      <c r="A149">
        <v>148</v>
      </c>
      <c r="B149" t="s">
        <v>1294</v>
      </c>
      <c r="C149" t="s">
        <v>1736</v>
      </c>
      <c r="D149" t="s">
        <v>39</v>
      </c>
      <c r="E149" t="s">
        <v>39</v>
      </c>
      <c r="F149">
        <v>873</v>
      </c>
      <c r="G149">
        <v>26.19</v>
      </c>
      <c r="H149">
        <v>846.81</v>
      </c>
      <c r="I149" s="13">
        <v>1</v>
      </c>
      <c r="J149" t="s">
        <v>38</v>
      </c>
      <c r="K149" t="s">
        <v>514</v>
      </c>
      <c r="L149" t="s">
        <v>198</v>
      </c>
      <c r="M149" t="s">
        <v>1297</v>
      </c>
      <c r="N149" t="s">
        <v>1298</v>
      </c>
      <c r="O149" t="s">
        <v>1299</v>
      </c>
      <c r="P149"/>
      <c r="Q149" s="20" t="s">
        <v>1300</v>
      </c>
    </row>
    <row r="150" customFormat="1" spans="1:17">
      <c r="A150">
        <v>149</v>
      </c>
      <c r="B150" t="s">
        <v>1294</v>
      </c>
      <c r="C150" t="s">
        <v>1737</v>
      </c>
      <c r="D150" t="s">
        <v>39</v>
      </c>
      <c r="E150" t="s">
        <v>39</v>
      </c>
      <c r="F150">
        <v>165</v>
      </c>
      <c r="G150">
        <v>4.95</v>
      </c>
      <c r="H150">
        <v>160.05</v>
      </c>
      <c r="I150" s="13">
        <v>1</v>
      </c>
      <c r="J150" t="s">
        <v>38</v>
      </c>
      <c r="K150" t="s">
        <v>514</v>
      </c>
      <c r="L150" t="s">
        <v>209</v>
      </c>
      <c r="M150" t="s">
        <v>1672</v>
      </c>
      <c r="N150" t="s">
        <v>1673</v>
      </c>
      <c r="O150" t="s">
        <v>1299</v>
      </c>
      <c r="P150"/>
      <c r="Q150" s="20" t="s">
        <v>1300</v>
      </c>
    </row>
    <row r="151" customFormat="1" spans="1:17">
      <c r="A151">
        <v>150</v>
      </c>
      <c r="B151" t="s">
        <v>1294</v>
      </c>
      <c r="C151" t="s">
        <v>1738</v>
      </c>
      <c r="D151" t="s">
        <v>39</v>
      </c>
      <c r="E151" t="s">
        <v>39</v>
      </c>
      <c r="F151">
        <v>2385.47</v>
      </c>
      <c r="G151">
        <v>71.56</v>
      </c>
      <c r="H151">
        <v>2313.91</v>
      </c>
      <c r="I151" s="13">
        <v>1</v>
      </c>
      <c r="J151" t="s">
        <v>38</v>
      </c>
      <c r="K151" t="s">
        <v>514</v>
      </c>
      <c r="L151" t="s">
        <v>209</v>
      </c>
      <c r="M151" t="s">
        <v>1672</v>
      </c>
      <c r="N151" t="s">
        <v>1673</v>
      </c>
      <c r="O151" t="s">
        <v>1299</v>
      </c>
      <c r="P151"/>
      <c r="Q151" s="20" t="s">
        <v>1300</v>
      </c>
    </row>
    <row r="152" customFormat="1" spans="1:17">
      <c r="A152">
        <v>151</v>
      </c>
      <c r="B152" t="s">
        <v>1294</v>
      </c>
      <c r="C152" t="s">
        <v>1739</v>
      </c>
      <c r="D152" t="s">
        <v>39</v>
      </c>
      <c r="E152" t="s">
        <v>39</v>
      </c>
      <c r="F152">
        <v>291</v>
      </c>
      <c r="G152">
        <v>8.73</v>
      </c>
      <c r="H152">
        <v>282.27</v>
      </c>
      <c r="I152" s="13">
        <v>1</v>
      </c>
      <c r="J152" t="s">
        <v>38</v>
      </c>
      <c r="K152" t="s">
        <v>514</v>
      </c>
      <c r="L152" t="s">
        <v>198</v>
      </c>
      <c r="M152" t="s">
        <v>1678</v>
      </c>
      <c r="N152" t="s">
        <v>1679</v>
      </c>
      <c r="O152" t="s">
        <v>1299</v>
      </c>
      <c r="P152"/>
      <c r="Q152" s="20" t="s">
        <v>1300</v>
      </c>
    </row>
    <row r="153" customFormat="1" spans="1:17">
      <c r="A153">
        <v>152</v>
      </c>
      <c r="B153" t="s">
        <v>1294</v>
      </c>
      <c r="C153" t="s">
        <v>1740</v>
      </c>
      <c r="D153" t="s">
        <v>39</v>
      </c>
      <c r="E153" t="s">
        <v>39</v>
      </c>
      <c r="F153">
        <v>434.84</v>
      </c>
      <c r="G153">
        <v>13.05</v>
      </c>
      <c r="H153">
        <v>421.79</v>
      </c>
      <c r="I153" s="13">
        <v>1</v>
      </c>
      <c r="J153" t="s">
        <v>38</v>
      </c>
      <c r="K153" t="s">
        <v>514</v>
      </c>
      <c r="L153" t="s">
        <v>198</v>
      </c>
      <c r="M153" t="s">
        <v>1678</v>
      </c>
      <c r="N153" t="s">
        <v>1679</v>
      </c>
      <c r="O153" t="s">
        <v>1299</v>
      </c>
      <c r="P153"/>
      <c r="Q153" s="20" t="s">
        <v>1300</v>
      </c>
    </row>
    <row r="154" customFormat="1" spans="1:17">
      <c r="A154">
        <v>153</v>
      </c>
      <c r="B154" t="s">
        <v>1294</v>
      </c>
      <c r="C154" t="s">
        <v>1741</v>
      </c>
      <c r="D154" t="s">
        <v>39</v>
      </c>
      <c r="E154" t="s">
        <v>39</v>
      </c>
      <c r="F154">
        <v>434.84</v>
      </c>
      <c r="G154">
        <v>13.05</v>
      </c>
      <c r="H154">
        <v>421.79</v>
      </c>
      <c r="I154" s="13">
        <v>1</v>
      </c>
      <c r="J154" t="s">
        <v>38</v>
      </c>
      <c r="K154" t="s">
        <v>514</v>
      </c>
      <c r="L154" t="s">
        <v>198</v>
      </c>
      <c r="M154" t="s">
        <v>1304</v>
      </c>
      <c r="N154" t="s">
        <v>1305</v>
      </c>
      <c r="O154" t="s">
        <v>1299</v>
      </c>
      <c r="P154"/>
      <c r="Q154" s="20" t="s">
        <v>1300</v>
      </c>
    </row>
    <row r="155" customFormat="1" spans="1:17">
      <c r="A155">
        <v>154</v>
      </c>
      <c r="B155" t="s">
        <v>1294</v>
      </c>
      <c r="C155" t="s">
        <v>1742</v>
      </c>
      <c r="D155" t="s">
        <v>39</v>
      </c>
      <c r="E155" t="s">
        <v>39</v>
      </c>
      <c r="F155">
        <v>231.75</v>
      </c>
      <c r="G155">
        <v>6.95</v>
      </c>
      <c r="H155">
        <v>224.8</v>
      </c>
      <c r="I155" s="13">
        <v>1</v>
      </c>
      <c r="J155" t="s">
        <v>38</v>
      </c>
      <c r="K155" t="s">
        <v>514</v>
      </c>
      <c r="L155" t="s">
        <v>321</v>
      </c>
      <c r="M155" t="s">
        <v>1687</v>
      </c>
      <c r="N155" t="s">
        <v>1688</v>
      </c>
      <c r="O155" t="s">
        <v>1299</v>
      </c>
      <c r="P155"/>
      <c r="Q155" s="20" t="s">
        <v>1300</v>
      </c>
    </row>
    <row r="156" customFormat="1" spans="1:17">
      <c r="A156">
        <v>155</v>
      </c>
      <c r="B156" t="s">
        <v>1294</v>
      </c>
      <c r="C156" t="s">
        <v>1743</v>
      </c>
      <c r="D156" t="s">
        <v>39</v>
      </c>
      <c r="E156" t="s">
        <v>39</v>
      </c>
      <c r="F156">
        <v>434.84</v>
      </c>
      <c r="G156">
        <v>13.05</v>
      </c>
      <c r="H156">
        <v>421.79</v>
      </c>
      <c r="I156" s="13">
        <v>1</v>
      </c>
      <c r="J156" t="s">
        <v>38</v>
      </c>
      <c r="K156" t="s">
        <v>514</v>
      </c>
      <c r="L156" t="s">
        <v>198</v>
      </c>
      <c r="M156" t="s">
        <v>1691</v>
      </c>
      <c r="N156" t="s">
        <v>1692</v>
      </c>
      <c r="O156" t="s">
        <v>1299</v>
      </c>
      <c r="P156"/>
      <c r="Q156" s="20" t="s">
        <v>1300</v>
      </c>
    </row>
    <row r="157" customFormat="1" spans="1:17">
      <c r="A157">
        <v>156</v>
      </c>
      <c r="B157" t="s">
        <v>1294</v>
      </c>
      <c r="C157" t="s">
        <v>1744</v>
      </c>
      <c r="D157" t="s">
        <v>39</v>
      </c>
      <c r="E157" t="s">
        <v>39</v>
      </c>
      <c r="F157">
        <v>291</v>
      </c>
      <c r="G157">
        <v>8.73</v>
      </c>
      <c r="H157">
        <v>282.27</v>
      </c>
      <c r="I157" s="13">
        <v>1</v>
      </c>
      <c r="J157" t="s">
        <v>38</v>
      </c>
      <c r="K157" t="s">
        <v>514</v>
      </c>
      <c r="L157" t="s">
        <v>198</v>
      </c>
      <c r="M157" t="s">
        <v>1691</v>
      </c>
      <c r="N157" t="s">
        <v>1692</v>
      </c>
      <c r="O157" t="s">
        <v>1299</v>
      </c>
      <c r="P157"/>
      <c r="Q157" s="20" t="s">
        <v>1300</v>
      </c>
    </row>
    <row r="158" customFormat="1" spans="1:17">
      <c r="A158">
        <v>157</v>
      </c>
      <c r="B158" t="s">
        <v>1294</v>
      </c>
      <c r="C158" t="s">
        <v>1745</v>
      </c>
      <c r="D158" t="s">
        <v>39</v>
      </c>
      <c r="E158" t="s">
        <v>39</v>
      </c>
      <c r="F158">
        <v>9220.79</v>
      </c>
      <c r="G158">
        <v>276.62</v>
      </c>
      <c r="H158">
        <v>8944.17</v>
      </c>
      <c r="I158" s="13">
        <v>1</v>
      </c>
      <c r="J158" t="s">
        <v>38</v>
      </c>
      <c r="K158" t="s">
        <v>514</v>
      </c>
      <c r="L158" t="s">
        <v>1746</v>
      </c>
      <c r="M158" t="s">
        <v>1694</v>
      </c>
      <c r="N158" t="s">
        <v>1695</v>
      </c>
      <c r="O158" t="s">
        <v>1299</v>
      </c>
      <c r="P158"/>
      <c r="Q158" s="20" t="s">
        <v>1300</v>
      </c>
    </row>
    <row r="159" customFormat="1" spans="1:17">
      <c r="A159">
        <v>158</v>
      </c>
      <c r="B159" t="s">
        <v>1747</v>
      </c>
      <c r="C159" s="113" t="s">
        <v>1748</v>
      </c>
      <c r="D159" t="s">
        <v>39</v>
      </c>
      <c r="E159" t="s">
        <v>39</v>
      </c>
      <c r="F159">
        <v>4786.23</v>
      </c>
      <c r="G159">
        <v>143.59</v>
      </c>
      <c r="H159">
        <v>4642.64</v>
      </c>
      <c r="I159" s="13">
        <v>1</v>
      </c>
      <c r="J159" t="s">
        <v>38</v>
      </c>
      <c r="K159" t="s">
        <v>514</v>
      </c>
      <c r="L159" t="s">
        <v>192</v>
      </c>
      <c r="M159" t="s">
        <v>1749</v>
      </c>
      <c r="N159" t="s">
        <v>1750</v>
      </c>
      <c r="O159" t="s">
        <v>1311</v>
      </c>
      <c r="P159"/>
      <c r="Q159" s="20" t="s">
        <v>1300</v>
      </c>
    </row>
    <row r="160" customFormat="1" spans="1:17">
      <c r="A160">
        <v>159</v>
      </c>
      <c r="B160" t="s">
        <v>1747</v>
      </c>
      <c r="C160" s="113" t="s">
        <v>1751</v>
      </c>
      <c r="D160" t="s">
        <v>39</v>
      </c>
      <c r="E160" t="s">
        <v>39</v>
      </c>
      <c r="F160">
        <v>873</v>
      </c>
      <c r="G160">
        <v>26.19</v>
      </c>
      <c r="H160">
        <v>846.81</v>
      </c>
      <c r="I160" s="13">
        <v>1</v>
      </c>
      <c r="J160" t="s">
        <v>38</v>
      </c>
      <c r="K160" t="s">
        <v>514</v>
      </c>
      <c r="L160" t="s">
        <v>198</v>
      </c>
      <c r="M160" t="s">
        <v>1752</v>
      </c>
      <c r="N160" t="s">
        <v>1753</v>
      </c>
      <c r="O160" t="s">
        <v>1311</v>
      </c>
      <c r="P160"/>
      <c r="Q160" s="20" t="s">
        <v>1300</v>
      </c>
    </row>
    <row r="161" customFormat="1" spans="1:17">
      <c r="A161">
        <v>160</v>
      </c>
      <c r="B161" t="s">
        <v>1312</v>
      </c>
      <c r="C161" t="s">
        <v>1754</v>
      </c>
      <c r="D161" t="s">
        <v>36</v>
      </c>
      <c r="E161" t="s">
        <v>36</v>
      </c>
      <c r="F161">
        <v>206</v>
      </c>
      <c r="G161">
        <v>6.18</v>
      </c>
      <c r="H161">
        <v>199.82</v>
      </c>
      <c r="I161" s="13">
        <v>1</v>
      </c>
      <c r="J161" t="s">
        <v>38</v>
      </c>
      <c r="K161" t="s">
        <v>524</v>
      </c>
      <c r="L161" t="s">
        <v>826</v>
      </c>
      <c r="M161" t="s">
        <v>1755</v>
      </c>
      <c r="N161" t="s">
        <v>1756</v>
      </c>
      <c r="O161" t="s">
        <v>1311</v>
      </c>
      <c r="P161" s="18" t="s">
        <v>1732</v>
      </c>
      <c r="Q161" s="20" t="s">
        <v>1300</v>
      </c>
    </row>
    <row r="162" customFormat="1" spans="1:17">
      <c r="A162">
        <v>161</v>
      </c>
      <c r="B162" t="s">
        <v>1466</v>
      </c>
      <c r="C162" t="s">
        <v>1757</v>
      </c>
      <c r="D162" t="s">
        <v>36</v>
      </c>
      <c r="E162" t="s">
        <v>36</v>
      </c>
      <c r="F162">
        <v>4730.4</v>
      </c>
      <c r="G162">
        <v>141.91</v>
      </c>
      <c r="H162">
        <v>4588.49</v>
      </c>
      <c r="I162" s="13">
        <v>1</v>
      </c>
      <c r="J162" t="s">
        <v>38</v>
      </c>
      <c r="K162" t="s">
        <v>524</v>
      </c>
      <c r="L162" t="s">
        <v>192</v>
      </c>
      <c r="M162" t="s">
        <v>1758</v>
      </c>
      <c r="N162" t="s">
        <v>1759</v>
      </c>
      <c r="O162" t="s">
        <v>1311</v>
      </c>
      <c r="P162"/>
      <c r="Q162" s="20" t="s">
        <v>1300</v>
      </c>
    </row>
    <row r="163" customFormat="1" spans="1:17">
      <c r="A163">
        <v>162</v>
      </c>
      <c r="B163" t="s">
        <v>1466</v>
      </c>
      <c r="C163" t="s">
        <v>1760</v>
      </c>
      <c r="D163" t="s">
        <v>39</v>
      </c>
      <c r="E163" t="s">
        <v>39</v>
      </c>
      <c r="F163">
        <v>4626</v>
      </c>
      <c r="G163">
        <v>138.78</v>
      </c>
      <c r="H163">
        <v>4487.22</v>
      </c>
      <c r="I163" s="13">
        <v>1</v>
      </c>
      <c r="J163" t="s">
        <v>38</v>
      </c>
      <c r="K163" t="s">
        <v>514</v>
      </c>
      <c r="L163" t="s">
        <v>192</v>
      </c>
      <c r="M163" t="s">
        <v>1761</v>
      </c>
      <c r="N163" t="s">
        <v>1762</v>
      </c>
      <c r="O163" t="s">
        <v>1311</v>
      </c>
      <c r="P163"/>
      <c r="Q163" s="20" t="s">
        <v>1300</v>
      </c>
    </row>
    <row r="164" customFormat="1" spans="1:17">
      <c r="A164">
        <v>163</v>
      </c>
      <c r="B164" t="s">
        <v>1466</v>
      </c>
      <c r="C164" t="s">
        <v>1763</v>
      </c>
      <c r="D164" t="s">
        <v>39</v>
      </c>
      <c r="E164" t="s">
        <v>39</v>
      </c>
      <c r="F164">
        <v>231.75</v>
      </c>
      <c r="G164">
        <v>6.95</v>
      </c>
      <c r="H164">
        <v>224.8</v>
      </c>
      <c r="I164" s="13">
        <v>1</v>
      </c>
      <c r="J164" t="s">
        <v>38</v>
      </c>
      <c r="K164" t="s">
        <v>514</v>
      </c>
      <c r="L164" t="s">
        <v>192</v>
      </c>
      <c r="M164" t="s">
        <v>1764</v>
      </c>
      <c r="N164" t="s">
        <v>1765</v>
      </c>
      <c r="O164" t="s">
        <v>1311</v>
      </c>
      <c r="P164"/>
      <c r="Q164" s="20" t="s">
        <v>1300</v>
      </c>
    </row>
    <row r="165" customFormat="1" spans="1:17">
      <c r="A165">
        <v>164</v>
      </c>
      <c r="B165" t="s">
        <v>1466</v>
      </c>
      <c r="C165" t="s">
        <v>1766</v>
      </c>
      <c r="D165" t="s">
        <v>39</v>
      </c>
      <c r="E165" t="s">
        <v>39</v>
      </c>
      <c r="F165">
        <v>4730.4</v>
      </c>
      <c r="G165">
        <v>141.91</v>
      </c>
      <c r="H165">
        <v>4588.49</v>
      </c>
      <c r="I165" s="13">
        <v>1</v>
      </c>
      <c r="J165" t="s">
        <v>38</v>
      </c>
      <c r="K165" t="s">
        <v>514</v>
      </c>
      <c r="L165" t="s">
        <v>192</v>
      </c>
      <c r="M165" t="s">
        <v>1767</v>
      </c>
      <c r="N165" t="s">
        <v>1768</v>
      </c>
      <c r="O165" t="s">
        <v>1311</v>
      </c>
      <c r="P165"/>
      <c r="Q165" s="20" t="s">
        <v>1300</v>
      </c>
    </row>
    <row r="166" customFormat="1" spans="1:17">
      <c r="A166">
        <v>165</v>
      </c>
      <c r="B166" t="s">
        <v>1466</v>
      </c>
      <c r="C166" t="s">
        <v>1769</v>
      </c>
      <c r="D166" t="s">
        <v>39</v>
      </c>
      <c r="E166" t="s">
        <v>39</v>
      </c>
      <c r="F166">
        <v>4730.4</v>
      </c>
      <c r="G166">
        <v>141.91</v>
      </c>
      <c r="H166">
        <v>4588.49</v>
      </c>
      <c r="I166" s="13">
        <v>1</v>
      </c>
      <c r="J166" t="s">
        <v>38</v>
      </c>
      <c r="K166" t="s">
        <v>514</v>
      </c>
      <c r="L166" t="s">
        <v>209</v>
      </c>
      <c r="M166" t="s">
        <v>1767</v>
      </c>
      <c r="N166" t="s">
        <v>1768</v>
      </c>
      <c r="O166" t="s">
        <v>1311</v>
      </c>
      <c r="P166"/>
      <c r="Q166" s="20" t="s">
        <v>1300</v>
      </c>
    </row>
    <row r="167" customFormat="1" spans="1:17">
      <c r="A167">
        <v>166</v>
      </c>
      <c r="B167" t="s">
        <v>1466</v>
      </c>
      <c r="C167" t="s">
        <v>1770</v>
      </c>
      <c r="D167" t="s">
        <v>39</v>
      </c>
      <c r="E167" t="s">
        <v>39</v>
      </c>
      <c r="F167">
        <v>278.31</v>
      </c>
      <c r="G167">
        <v>8.35</v>
      </c>
      <c r="H167">
        <v>269.96</v>
      </c>
      <c r="I167" s="13">
        <v>1</v>
      </c>
      <c r="J167" t="s">
        <v>38</v>
      </c>
      <c r="K167" t="s">
        <v>514</v>
      </c>
      <c r="L167" t="s">
        <v>192</v>
      </c>
      <c r="M167" t="s">
        <v>1771</v>
      </c>
      <c r="N167" t="s">
        <v>1772</v>
      </c>
      <c r="O167" t="s">
        <v>1311</v>
      </c>
      <c r="P167"/>
      <c r="Q167" s="20" t="s">
        <v>1300</v>
      </c>
    </row>
    <row r="168" customFormat="1" spans="1:17">
      <c r="A168">
        <v>167</v>
      </c>
      <c r="B168" t="s">
        <v>1466</v>
      </c>
      <c r="C168" t="s">
        <v>1773</v>
      </c>
      <c r="D168" t="s">
        <v>39</v>
      </c>
      <c r="E168" t="s">
        <v>39</v>
      </c>
      <c r="F168">
        <v>2480.27</v>
      </c>
      <c r="G168">
        <v>74.41</v>
      </c>
      <c r="H168">
        <v>2405.86</v>
      </c>
      <c r="I168" s="13">
        <v>1</v>
      </c>
      <c r="J168" t="s">
        <v>38</v>
      </c>
      <c r="K168" t="s">
        <v>514</v>
      </c>
      <c r="L168" t="s">
        <v>826</v>
      </c>
      <c r="M168" t="s">
        <v>1771</v>
      </c>
      <c r="N168" t="s">
        <v>1772</v>
      </c>
      <c r="O168" t="s">
        <v>1311</v>
      </c>
      <c r="P168"/>
      <c r="Q168" s="20" t="s">
        <v>1300</v>
      </c>
    </row>
    <row r="169" customFormat="1" spans="1:17">
      <c r="A169">
        <v>168</v>
      </c>
      <c r="B169" t="s">
        <v>1466</v>
      </c>
      <c r="C169" t="s">
        <v>1774</v>
      </c>
      <c r="D169" t="s">
        <v>39</v>
      </c>
      <c r="E169" t="s">
        <v>39</v>
      </c>
      <c r="F169">
        <v>231.75</v>
      </c>
      <c r="G169">
        <v>6.95</v>
      </c>
      <c r="H169">
        <v>224.8</v>
      </c>
      <c r="I169" s="13">
        <v>1</v>
      </c>
      <c r="J169" t="s">
        <v>38</v>
      </c>
      <c r="K169" t="s">
        <v>514</v>
      </c>
      <c r="L169" t="s">
        <v>192</v>
      </c>
      <c r="M169" t="s">
        <v>1775</v>
      </c>
      <c r="N169" t="s">
        <v>1776</v>
      </c>
      <c r="O169" t="s">
        <v>1311</v>
      </c>
      <c r="P169"/>
      <c r="Q169" s="20" t="s">
        <v>1300</v>
      </c>
    </row>
    <row r="170" customFormat="1" spans="1:17">
      <c r="A170">
        <v>169</v>
      </c>
      <c r="B170" t="s">
        <v>1466</v>
      </c>
      <c r="C170" t="s">
        <v>1777</v>
      </c>
      <c r="D170" t="s">
        <v>39</v>
      </c>
      <c r="E170" t="s">
        <v>39</v>
      </c>
      <c r="F170">
        <v>231.75</v>
      </c>
      <c r="G170">
        <v>6.95</v>
      </c>
      <c r="H170">
        <v>224.8</v>
      </c>
      <c r="I170" s="13">
        <v>1</v>
      </c>
      <c r="J170" t="s">
        <v>38</v>
      </c>
      <c r="K170" t="s">
        <v>514</v>
      </c>
      <c r="L170" t="s">
        <v>192</v>
      </c>
      <c r="M170" t="s">
        <v>1778</v>
      </c>
      <c r="N170" t="s">
        <v>1779</v>
      </c>
      <c r="O170" t="s">
        <v>1311</v>
      </c>
      <c r="P170"/>
      <c r="Q170" s="20" t="s">
        <v>1300</v>
      </c>
    </row>
    <row r="171" customFormat="1" spans="1:17">
      <c r="A171">
        <v>170</v>
      </c>
      <c r="B171" t="s">
        <v>1466</v>
      </c>
      <c r="C171" t="s">
        <v>1780</v>
      </c>
      <c r="D171" t="s">
        <v>39</v>
      </c>
      <c r="E171" t="s">
        <v>39</v>
      </c>
      <c r="F171">
        <v>4895.48</v>
      </c>
      <c r="G171">
        <v>146.86</v>
      </c>
      <c r="H171">
        <v>4748.62</v>
      </c>
      <c r="I171" s="13">
        <v>1</v>
      </c>
      <c r="J171" t="s">
        <v>38</v>
      </c>
      <c r="K171" t="s">
        <v>514</v>
      </c>
      <c r="L171" t="s">
        <v>192</v>
      </c>
      <c r="M171" t="s">
        <v>1781</v>
      </c>
      <c r="N171" t="s">
        <v>1782</v>
      </c>
      <c r="O171" t="s">
        <v>1311</v>
      </c>
      <c r="P171"/>
      <c r="Q171" s="20" t="s">
        <v>1300</v>
      </c>
    </row>
    <row r="172" customFormat="1" spans="1:17">
      <c r="A172">
        <v>171</v>
      </c>
      <c r="B172" t="s">
        <v>1466</v>
      </c>
      <c r="C172" t="s">
        <v>1783</v>
      </c>
      <c r="D172" t="s">
        <v>39</v>
      </c>
      <c r="E172" t="s">
        <v>39</v>
      </c>
      <c r="F172">
        <v>257.5</v>
      </c>
      <c r="G172">
        <v>7.73</v>
      </c>
      <c r="H172">
        <v>249.77</v>
      </c>
      <c r="I172" s="13">
        <v>1</v>
      </c>
      <c r="J172" t="s">
        <v>38</v>
      </c>
      <c r="K172" t="s">
        <v>514</v>
      </c>
      <c r="L172" t="s">
        <v>192</v>
      </c>
      <c r="M172" t="s">
        <v>1784</v>
      </c>
      <c r="N172" t="s">
        <v>1785</v>
      </c>
      <c r="O172" t="s">
        <v>1311</v>
      </c>
      <c r="P172"/>
      <c r="Q172" s="20" t="s">
        <v>1300</v>
      </c>
    </row>
    <row r="173" customFormat="1" spans="1:17">
      <c r="A173">
        <v>172</v>
      </c>
      <c r="B173" t="s">
        <v>1294</v>
      </c>
      <c r="C173" t="s">
        <v>1786</v>
      </c>
      <c r="D173" t="s">
        <v>39</v>
      </c>
      <c r="E173" t="s">
        <v>39</v>
      </c>
      <c r="F173">
        <v>3829.11</v>
      </c>
      <c r="G173">
        <v>114.87</v>
      </c>
      <c r="H173">
        <v>3714.24</v>
      </c>
      <c r="I173" s="13">
        <v>1</v>
      </c>
      <c r="J173" t="s">
        <v>38</v>
      </c>
      <c r="K173" t="s">
        <v>514</v>
      </c>
      <c r="L173" t="s">
        <v>192</v>
      </c>
      <c r="M173" t="s">
        <v>1787</v>
      </c>
      <c r="N173" t="s">
        <v>1788</v>
      </c>
      <c r="O173" t="s">
        <v>1311</v>
      </c>
      <c r="P173" s="18" t="s">
        <v>1732</v>
      </c>
      <c r="Q173" s="20" t="s">
        <v>1300</v>
      </c>
    </row>
    <row r="174" customFormat="1" spans="1:17">
      <c r="A174">
        <v>173</v>
      </c>
      <c r="B174" t="s">
        <v>1294</v>
      </c>
      <c r="C174" t="s">
        <v>1789</v>
      </c>
      <c r="D174" t="s">
        <v>39</v>
      </c>
      <c r="E174" t="s">
        <v>39</v>
      </c>
      <c r="F174">
        <v>1391.54</v>
      </c>
      <c r="G174">
        <v>41.75</v>
      </c>
      <c r="H174">
        <v>1349.79</v>
      </c>
      <c r="I174" s="13">
        <v>1</v>
      </c>
      <c r="J174" t="s">
        <v>38</v>
      </c>
      <c r="K174" t="s">
        <v>514</v>
      </c>
      <c r="L174" t="s">
        <v>31</v>
      </c>
      <c r="M174" t="s">
        <v>1790</v>
      </c>
      <c r="N174" t="s">
        <v>1791</v>
      </c>
      <c r="O174" t="s">
        <v>1311</v>
      </c>
      <c r="P174"/>
      <c r="Q174" s="20" t="s">
        <v>1300</v>
      </c>
    </row>
    <row r="175" customFormat="1" spans="1:17">
      <c r="A175">
        <v>174</v>
      </c>
      <c r="B175" t="s">
        <v>1294</v>
      </c>
      <c r="C175" t="s">
        <v>1792</v>
      </c>
      <c r="D175" t="s">
        <v>39</v>
      </c>
      <c r="E175" t="s">
        <v>39</v>
      </c>
      <c r="F175">
        <v>873</v>
      </c>
      <c r="G175">
        <v>26.19</v>
      </c>
      <c r="H175">
        <v>846.81</v>
      </c>
      <c r="I175" s="13">
        <v>1</v>
      </c>
      <c r="J175" t="s">
        <v>38</v>
      </c>
      <c r="K175" t="s">
        <v>514</v>
      </c>
      <c r="L175" t="s">
        <v>31</v>
      </c>
      <c r="M175" t="s">
        <v>1793</v>
      </c>
      <c r="N175" t="s">
        <v>1794</v>
      </c>
      <c r="O175" t="s">
        <v>1311</v>
      </c>
      <c r="P175"/>
      <c r="Q175" s="20" t="s">
        <v>1300</v>
      </c>
    </row>
    <row r="176" customFormat="1" spans="1:17">
      <c r="A176">
        <v>175</v>
      </c>
      <c r="B176" t="s">
        <v>1294</v>
      </c>
      <c r="C176" t="s">
        <v>1795</v>
      </c>
      <c r="D176" t="s">
        <v>39</v>
      </c>
      <c r="E176" t="s">
        <v>39</v>
      </c>
      <c r="F176">
        <v>1391.54</v>
      </c>
      <c r="G176">
        <v>41.75</v>
      </c>
      <c r="H176">
        <v>1349.79</v>
      </c>
      <c r="I176" s="13">
        <v>1</v>
      </c>
      <c r="J176" t="s">
        <v>38</v>
      </c>
      <c r="K176" t="s">
        <v>514</v>
      </c>
      <c r="L176" t="s">
        <v>192</v>
      </c>
      <c r="M176" t="s">
        <v>1787</v>
      </c>
      <c r="N176" t="s">
        <v>1788</v>
      </c>
      <c r="O176" t="s">
        <v>1311</v>
      </c>
      <c r="P176"/>
      <c r="Q176" s="20" t="s">
        <v>1300</v>
      </c>
    </row>
    <row r="177" customFormat="1" spans="1:17">
      <c r="A177">
        <v>176</v>
      </c>
      <c r="B177" t="s">
        <v>1466</v>
      </c>
      <c r="C177" t="s">
        <v>1796</v>
      </c>
      <c r="D177" t="s">
        <v>78</v>
      </c>
      <c r="E177" t="s">
        <v>78</v>
      </c>
      <c r="F177">
        <v>2757.71</v>
      </c>
      <c r="G177">
        <v>82.73</v>
      </c>
      <c r="H177">
        <v>2674.98</v>
      </c>
      <c r="I177" s="13">
        <v>1</v>
      </c>
      <c r="J177" t="s">
        <v>43</v>
      </c>
      <c r="K177" t="s">
        <v>1797</v>
      </c>
      <c r="L177" t="s">
        <v>1798</v>
      </c>
      <c r="M177" t="s">
        <v>1727</v>
      </c>
      <c r="N177" t="s">
        <v>1728</v>
      </c>
      <c r="O177" t="s">
        <v>1299</v>
      </c>
      <c r="P177"/>
      <c r="Q177" s="20" t="s">
        <v>1300</v>
      </c>
    </row>
    <row r="178" customFormat="1" spans="1:17">
      <c r="A178">
        <v>177</v>
      </c>
      <c r="B178" t="s">
        <v>1294</v>
      </c>
      <c r="C178" t="s">
        <v>1799</v>
      </c>
      <c r="D178" t="s">
        <v>46</v>
      </c>
      <c r="E178" t="s">
        <v>46</v>
      </c>
      <c r="F178">
        <v>2515.9</v>
      </c>
      <c r="G178">
        <v>75.48</v>
      </c>
      <c r="H178">
        <v>2440.42</v>
      </c>
      <c r="I178" s="13">
        <v>1</v>
      </c>
      <c r="J178" t="s">
        <v>43</v>
      </c>
      <c r="K178" t="s">
        <v>1797</v>
      </c>
      <c r="L178" t="s">
        <v>1798</v>
      </c>
      <c r="M178" t="s">
        <v>1297</v>
      </c>
      <c r="N178" t="s">
        <v>1298</v>
      </c>
      <c r="O178" t="s">
        <v>1299</v>
      </c>
      <c r="P178"/>
      <c r="Q178" s="20" t="s">
        <v>1300</v>
      </c>
    </row>
    <row r="179" customFormat="1" spans="1:17">
      <c r="A179">
        <v>178</v>
      </c>
      <c r="B179" t="s">
        <v>1294</v>
      </c>
      <c r="C179" t="s">
        <v>1800</v>
      </c>
      <c r="D179" t="s">
        <v>95</v>
      </c>
      <c r="E179" t="s">
        <v>95</v>
      </c>
      <c r="F179">
        <v>2757.71</v>
      </c>
      <c r="G179">
        <v>82.73</v>
      </c>
      <c r="H179">
        <v>2674.98</v>
      </c>
      <c r="I179" s="13">
        <v>1</v>
      </c>
      <c r="J179" t="s">
        <v>43</v>
      </c>
      <c r="K179" t="s">
        <v>1801</v>
      </c>
      <c r="L179" t="s">
        <v>1798</v>
      </c>
      <c r="M179" t="s">
        <v>1672</v>
      </c>
      <c r="N179" t="s">
        <v>1673</v>
      </c>
      <c r="O179" t="s">
        <v>1299</v>
      </c>
      <c r="P179"/>
      <c r="Q179" s="20" t="s">
        <v>1300</v>
      </c>
    </row>
    <row r="180" customFormat="1" spans="1:17">
      <c r="A180">
        <v>179</v>
      </c>
      <c r="B180" t="s">
        <v>1294</v>
      </c>
      <c r="C180" t="s">
        <v>1802</v>
      </c>
      <c r="D180" t="s">
        <v>46</v>
      </c>
      <c r="E180" t="s">
        <v>46</v>
      </c>
      <c r="F180">
        <v>2806.99</v>
      </c>
      <c r="G180">
        <v>84.21</v>
      </c>
      <c r="H180">
        <v>2722.78</v>
      </c>
      <c r="I180" s="13">
        <v>1</v>
      </c>
      <c r="J180" t="s">
        <v>43</v>
      </c>
      <c r="K180" t="s">
        <v>1797</v>
      </c>
      <c r="L180" t="s">
        <v>1798</v>
      </c>
      <c r="M180" t="s">
        <v>1678</v>
      </c>
      <c r="N180" t="s">
        <v>1679</v>
      </c>
      <c r="O180" t="s">
        <v>1299</v>
      </c>
      <c r="P180"/>
      <c r="Q180" s="20" t="s">
        <v>1300</v>
      </c>
    </row>
    <row r="181" customFormat="1" spans="1:17">
      <c r="A181">
        <v>180</v>
      </c>
      <c r="B181" t="s">
        <v>1294</v>
      </c>
      <c r="C181" t="s">
        <v>1803</v>
      </c>
      <c r="D181" t="s">
        <v>78</v>
      </c>
      <c r="E181" t="s">
        <v>78</v>
      </c>
      <c r="F181">
        <v>2757.71</v>
      </c>
      <c r="G181">
        <v>82.73</v>
      </c>
      <c r="H181">
        <v>2674.98</v>
      </c>
      <c r="I181" s="13">
        <v>1</v>
      </c>
      <c r="J181" t="s">
        <v>43</v>
      </c>
      <c r="K181" t="s">
        <v>1801</v>
      </c>
      <c r="L181" t="s">
        <v>1798</v>
      </c>
      <c r="M181" t="s">
        <v>1304</v>
      </c>
      <c r="N181" t="s">
        <v>1305</v>
      </c>
      <c r="O181" t="s">
        <v>1299</v>
      </c>
      <c r="P181"/>
      <c r="Q181" s="20" t="s">
        <v>1300</v>
      </c>
    </row>
    <row r="182" customFormat="1" spans="1:17">
      <c r="A182">
        <v>181</v>
      </c>
      <c r="B182" t="s">
        <v>1294</v>
      </c>
      <c r="C182" t="s">
        <v>1804</v>
      </c>
      <c r="D182" t="s">
        <v>46</v>
      </c>
      <c r="E182" t="s">
        <v>46</v>
      </c>
      <c r="F182">
        <v>2325.85</v>
      </c>
      <c r="G182">
        <v>69.78</v>
      </c>
      <c r="H182">
        <v>2256.07</v>
      </c>
      <c r="I182" s="13">
        <v>1</v>
      </c>
      <c r="J182" t="s">
        <v>43</v>
      </c>
      <c r="K182" t="s">
        <v>1797</v>
      </c>
      <c r="L182" t="s">
        <v>1798</v>
      </c>
      <c r="M182" t="s">
        <v>1687</v>
      </c>
      <c r="N182" t="s">
        <v>1688</v>
      </c>
      <c r="O182" t="s">
        <v>1299</v>
      </c>
      <c r="P182"/>
      <c r="Q182" s="20" t="s">
        <v>1300</v>
      </c>
    </row>
    <row r="183" customFormat="1" spans="1:17">
      <c r="A183">
        <v>182</v>
      </c>
      <c r="B183" t="s">
        <v>1294</v>
      </c>
      <c r="C183" t="s">
        <v>1805</v>
      </c>
      <c r="D183" t="s">
        <v>46</v>
      </c>
      <c r="E183" t="s">
        <v>46</v>
      </c>
      <c r="F183">
        <v>2757.71</v>
      </c>
      <c r="G183">
        <v>82.73</v>
      </c>
      <c r="H183">
        <v>2674.98</v>
      </c>
      <c r="I183" s="13">
        <v>1</v>
      </c>
      <c r="J183" t="s">
        <v>43</v>
      </c>
      <c r="K183" t="s">
        <v>1801</v>
      </c>
      <c r="L183" t="s">
        <v>1798</v>
      </c>
      <c r="M183" t="s">
        <v>1691</v>
      </c>
      <c r="N183" t="s">
        <v>1692</v>
      </c>
      <c r="O183" t="s">
        <v>1299</v>
      </c>
      <c r="P183"/>
      <c r="Q183" s="20" t="s">
        <v>1300</v>
      </c>
    </row>
    <row r="184" customFormat="1" spans="1:17">
      <c r="A184">
        <v>183</v>
      </c>
      <c r="B184" t="s">
        <v>1466</v>
      </c>
      <c r="C184" t="s">
        <v>1806</v>
      </c>
      <c r="D184" t="s">
        <v>46</v>
      </c>
      <c r="E184" t="s">
        <v>46</v>
      </c>
      <c r="F184">
        <v>2032.15</v>
      </c>
      <c r="G184">
        <v>60.96</v>
      </c>
      <c r="H184">
        <v>1971.19</v>
      </c>
      <c r="I184" s="13">
        <v>1</v>
      </c>
      <c r="J184" t="s">
        <v>43</v>
      </c>
      <c r="K184" t="s">
        <v>973</v>
      </c>
      <c r="L184" t="s">
        <v>1807</v>
      </c>
      <c r="M184" t="s">
        <v>1727</v>
      </c>
      <c r="N184" t="s">
        <v>1728</v>
      </c>
      <c r="O184" t="s">
        <v>1299</v>
      </c>
      <c r="P184"/>
      <c r="Q184" s="20" t="s">
        <v>1300</v>
      </c>
    </row>
    <row r="185" customFormat="1" spans="1:17">
      <c r="A185">
        <v>184</v>
      </c>
      <c r="B185" t="s">
        <v>1294</v>
      </c>
      <c r="C185" t="s">
        <v>1808</v>
      </c>
      <c r="D185" t="s">
        <v>46</v>
      </c>
      <c r="E185" t="s">
        <v>46</v>
      </c>
      <c r="F185">
        <v>2063.97</v>
      </c>
      <c r="G185">
        <v>61.92</v>
      </c>
      <c r="H185">
        <v>2002.05</v>
      </c>
      <c r="I185" s="13">
        <v>1</v>
      </c>
      <c r="J185" t="s">
        <v>43</v>
      </c>
      <c r="K185" t="s">
        <v>1809</v>
      </c>
      <c r="L185" t="s">
        <v>31</v>
      </c>
      <c r="M185" t="s">
        <v>1340</v>
      </c>
      <c r="N185" t="s">
        <v>1341</v>
      </c>
      <c r="O185" t="s">
        <v>1299</v>
      </c>
      <c r="P185"/>
      <c r="Q185" s="20" t="s">
        <v>1300</v>
      </c>
    </row>
    <row r="186" customFormat="1" spans="1:17">
      <c r="A186">
        <v>185</v>
      </c>
      <c r="B186" t="s">
        <v>1294</v>
      </c>
      <c r="C186" t="s">
        <v>1810</v>
      </c>
      <c r="D186" t="s">
        <v>46</v>
      </c>
      <c r="E186" t="s">
        <v>46</v>
      </c>
      <c r="F186">
        <v>3051.47</v>
      </c>
      <c r="G186">
        <v>91.54</v>
      </c>
      <c r="H186">
        <v>2959.93</v>
      </c>
      <c r="I186" s="13">
        <v>1</v>
      </c>
      <c r="J186" t="s">
        <v>43</v>
      </c>
      <c r="K186" t="s">
        <v>1811</v>
      </c>
      <c r="L186" t="s">
        <v>1812</v>
      </c>
      <c r="M186" t="s">
        <v>1672</v>
      </c>
      <c r="N186" t="s">
        <v>1673</v>
      </c>
      <c r="O186" t="s">
        <v>1299</v>
      </c>
      <c r="P186"/>
      <c r="Q186" s="20" t="s">
        <v>1300</v>
      </c>
    </row>
    <row r="187" customFormat="1" spans="1:17">
      <c r="A187">
        <v>186</v>
      </c>
      <c r="B187" t="s">
        <v>1294</v>
      </c>
      <c r="C187" t="s">
        <v>1813</v>
      </c>
      <c r="D187" t="s">
        <v>46</v>
      </c>
      <c r="E187" t="s">
        <v>46</v>
      </c>
      <c r="F187">
        <v>4434.66</v>
      </c>
      <c r="G187">
        <v>133.04</v>
      </c>
      <c r="H187">
        <v>4301.62</v>
      </c>
      <c r="I187" s="13">
        <v>1</v>
      </c>
      <c r="J187" t="s">
        <v>43</v>
      </c>
      <c r="K187" t="s">
        <v>1809</v>
      </c>
      <c r="L187" t="s">
        <v>31</v>
      </c>
      <c r="M187" t="s">
        <v>1333</v>
      </c>
      <c r="N187" t="s">
        <v>1334</v>
      </c>
      <c r="O187" t="s">
        <v>1299</v>
      </c>
      <c r="P187"/>
      <c r="Q187" s="20" t="s">
        <v>1300</v>
      </c>
    </row>
    <row r="188" customFormat="1" spans="1:17">
      <c r="A188">
        <v>187</v>
      </c>
      <c r="B188" t="s">
        <v>1294</v>
      </c>
      <c r="C188" t="s">
        <v>1814</v>
      </c>
      <c r="D188" t="s">
        <v>46</v>
      </c>
      <c r="E188" t="s">
        <v>46</v>
      </c>
      <c r="F188">
        <v>2757.71</v>
      </c>
      <c r="G188">
        <v>82.73</v>
      </c>
      <c r="H188">
        <v>2674.98</v>
      </c>
      <c r="I188" s="13">
        <v>1</v>
      </c>
      <c r="J188" t="s">
        <v>43</v>
      </c>
      <c r="K188" t="s">
        <v>1815</v>
      </c>
      <c r="L188" t="s">
        <v>1798</v>
      </c>
      <c r="M188" t="s">
        <v>1678</v>
      </c>
      <c r="N188" t="s">
        <v>1679</v>
      </c>
      <c r="O188" t="s">
        <v>1299</v>
      </c>
      <c r="P188"/>
      <c r="Q188" s="20" t="s">
        <v>1300</v>
      </c>
    </row>
    <row r="189" customFormat="1" spans="1:17">
      <c r="A189">
        <v>188</v>
      </c>
      <c r="B189" t="s">
        <v>1294</v>
      </c>
      <c r="C189" t="s">
        <v>1816</v>
      </c>
      <c r="D189" t="s">
        <v>46</v>
      </c>
      <c r="E189" t="s">
        <v>46</v>
      </c>
      <c r="F189">
        <v>4642.56</v>
      </c>
      <c r="G189">
        <v>139.28</v>
      </c>
      <c r="H189">
        <v>4503.28</v>
      </c>
      <c r="I189" s="13">
        <v>1</v>
      </c>
      <c r="J189" t="s">
        <v>43</v>
      </c>
      <c r="K189" t="s">
        <v>1817</v>
      </c>
      <c r="L189" t="s">
        <v>1818</v>
      </c>
      <c r="M189" t="s">
        <v>1656</v>
      </c>
      <c r="N189" t="s">
        <v>1657</v>
      </c>
      <c r="O189" t="s">
        <v>1299</v>
      </c>
      <c r="P189"/>
      <c r="Q189" s="20" t="s">
        <v>1300</v>
      </c>
    </row>
    <row r="190" customFormat="1" spans="1:17">
      <c r="A190">
        <v>189</v>
      </c>
      <c r="B190" t="s">
        <v>1294</v>
      </c>
      <c r="C190" t="s">
        <v>1819</v>
      </c>
      <c r="D190" t="s">
        <v>46</v>
      </c>
      <c r="E190" t="s">
        <v>46</v>
      </c>
      <c r="F190">
        <v>2757.71</v>
      </c>
      <c r="G190">
        <v>82.73</v>
      </c>
      <c r="H190">
        <v>2674.98</v>
      </c>
      <c r="I190" s="13">
        <v>1</v>
      </c>
      <c r="J190" t="s">
        <v>43</v>
      </c>
      <c r="K190" t="s">
        <v>1815</v>
      </c>
      <c r="L190" t="s">
        <v>1798</v>
      </c>
      <c r="M190" t="s">
        <v>1304</v>
      </c>
      <c r="N190" t="s">
        <v>1305</v>
      </c>
      <c r="O190" t="s">
        <v>1299</v>
      </c>
      <c r="P190"/>
      <c r="Q190" s="20" t="s">
        <v>1300</v>
      </c>
    </row>
    <row r="191" customFormat="1" spans="1:17">
      <c r="A191">
        <v>190</v>
      </c>
      <c r="B191" t="s">
        <v>1294</v>
      </c>
      <c r="C191" t="s">
        <v>1820</v>
      </c>
      <c r="D191" t="s">
        <v>46</v>
      </c>
      <c r="E191" t="s">
        <v>46</v>
      </c>
      <c r="F191">
        <v>2325.85</v>
      </c>
      <c r="G191">
        <v>69.78</v>
      </c>
      <c r="H191">
        <v>2256.07</v>
      </c>
      <c r="I191" s="13">
        <v>1</v>
      </c>
      <c r="J191" t="s">
        <v>43</v>
      </c>
      <c r="K191" t="s">
        <v>1797</v>
      </c>
      <c r="L191" t="s">
        <v>1798</v>
      </c>
      <c r="M191" t="s">
        <v>1687</v>
      </c>
      <c r="N191" t="s">
        <v>1688</v>
      </c>
      <c r="O191" t="s">
        <v>1299</v>
      </c>
      <c r="P191"/>
      <c r="Q191" s="20" t="s">
        <v>1300</v>
      </c>
    </row>
    <row r="192" customFormat="1" spans="1:17">
      <c r="A192">
        <v>191</v>
      </c>
      <c r="B192" t="s">
        <v>1294</v>
      </c>
      <c r="C192" t="s">
        <v>1821</v>
      </c>
      <c r="D192" t="s">
        <v>46</v>
      </c>
      <c r="E192" t="s">
        <v>46</v>
      </c>
      <c r="F192">
        <v>2757.71</v>
      </c>
      <c r="G192">
        <v>82.73</v>
      </c>
      <c r="H192">
        <v>2674.98</v>
      </c>
      <c r="I192" s="13">
        <v>1</v>
      </c>
      <c r="J192" t="s">
        <v>43</v>
      </c>
      <c r="K192" t="s">
        <v>1815</v>
      </c>
      <c r="L192" t="s">
        <v>1798</v>
      </c>
      <c r="M192" t="s">
        <v>1691</v>
      </c>
      <c r="N192" t="s">
        <v>1692</v>
      </c>
      <c r="O192" t="s">
        <v>1299</v>
      </c>
      <c r="P192"/>
      <c r="Q192" s="20" t="s">
        <v>1300</v>
      </c>
    </row>
    <row r="193" customFormat="1" spans="1:17">
      <c r="A193">
        <v>192</v>
      </c>
      <c r="B193" t="s">
        <v>1294</v>
      </c>
      <c r="C193" t="s">
        <v>1822</v>
      </c>
      <c r="D193" t="s">
        <v>46</v>
      </c>
      <c r="E193" t="s">
        <v>46</v>
      </c>
      <c r="F193">
        <v>3806.46</v>
      </c>
      <c r="G193">
        <v>114.19</v>
      </c>
      <c r="H193">
        <v>3692.27</v>
      </c>
      <c r="I193" s="13">
        <v>1</v>
      </c>
      <c r="J193" t="s">
        <v>43</v>
      </c>
      <c r="K193" t="s">
        <v>1823</v>
      </c>
      <c r="L193" t="s">
        <v>1824</v>
      </c>
      <c r="M193" t="s">
        <v>1694</v>
      </c>
      <c r="N193" t="s">
        <v>1695</v>
      </c>
      <c r="O193" t="s">
        <v>1299</v>
      </c>
      <c r="P193"/>
      <c r="Q193" s="20" t="s">
        <v>1300</v>
      </c>
    </row>
    <row r="194" customFormat="1" spans="1:17">
      <c r="A194">
        <v>193</v>
      </c>
      <c r="B194" t="s">
        <v>1294</v>
      </c>
      <c r="C194" t="s">
        <v>1825</v>
      </c>
      <c r="D194" t="s">
        <v>46</v>
      </c>
      <c r="E194" t="s">
        <v>46</v>
      </c>
      <c r="F194">
        <v>2563.72</v>
      </c>
      <c r="G194">
        <v>841.52</v>
      </c>
      <c r="H194">
        <v>1722.2</v>
      </c>
      <c r="I194" s="13">
        <v>1</v>
      </c>
      <c r="J194" t="s">
        <v>43</v>
      </c>
      <c r="K194" t="s">
        <v>1826</v>
      </c>
      <c r="L194" t="s">
        <v>31</v>
      </c>
      <c r="M194" t="s">
        <v>1827</v>
      </c>
      <c r="N194" t="s">
        <v>1828</v>
      </c>
      <c r="O194" t="s">
        <v>1299</v>
      </c>
      <c r="P194"/>
      <c r="Q194" s="20" t="s">
        <v>1300</v>
      </c>
    </row>
    <row r="195" customFormat="1" spans="1:17">
      <c r="A195">
        <v>194</v>
      </c>
      <c r="B195" t="s">
        <v>1294</v>
      </c>
      <c r="C195" t="s">
        <v>1829</v>
      </c>
      <c r="D195" t="s">
        <v>46</v>
      </c>
      <c r="E195" t="s">
        <v>46</v>
      </c>
      <c r="F195">
        <v>2511.6</v>
      </c>
      <c r="G195">
        <v>718.21</v>
      </c>
      <c r="H195">
        <v>1793.39</v>
      </c>
      <c r="I195" s="13">
        <v>1</v>
      </c>
      <c r="J195" t="s">
        <v>43</v>
      </c>
      <c r="K195" t="s">
        <v>1826</v>
      </c>
      <c r="L195" t="s">
        <v>31</v>
      </c>
      <c r="M195" t="s">
        <v>1830</v>
      </c>
      <c r="N195" t="s">
        <v>1831</v>
      </c>
      <c r="O195" t="s">
        <v>1299</v>
      </c>
      <c r="P195"/>
      <c r="Q195" s="20" t="s">
        <v>1300</v>
      </c>
    </row>
    <row r="196" customFormat="1" spans="1:17">
      <c r="A196">
        <v>195</v>
      </c>
      <c r="B196" t="s">
        <v>1312</v>
      </c>
      <c r="C196" t="s">
        <v>1832</v>
      </c>
      <c r="D196" t="s">
        <v>68</v>
      </c>
      <c r="E196" t="s">
        <v>68</v>
      </c>
      <c r="F196">
        <v>5033.69</v>
      </c>
      <c r="G196">
        <v>151.01</v>
      </c>
      <c r="H196">
        <v>4882.68</v>
      </c>
      <c r="I196" s="13">
        <v>1</v>
      </c>
      <c r="J196" t="s">
        <v>30</v>
      </c>
      <c r="K196" t="s">
        <v>1833</v>
      </c>
      <c r="L196" t="s">
        <v>176</v>
      </c>
      <c r="M196" t="s">
        <v>1834</v>
      </c>
      <c r="N196" t="s">
        <v>1835</v>
      </c>
      <c r="O196" t="s">
        <v>1311</v>
      </c>
      <c r="P196"/>
      <c r="Q196" s="20" t="s">
        <v>1300</v>
      </c>
    </row>
    <row r="197" customFormat="1" spans="1:17">
      <c r="A197">
        <v>196</v>
      </c>
      <c r="B197" t="s">
        <v>1312</v>
      </c>
      <c r="C197" t="s">
        <v>1836</v>
      </c>
      <c r="D197" t="s">
        <v>68</v>
      </c>
      <c r="E197" t="s">
        <v>68</v>
      </c>
      <c r="F197">
        <v>7596.2</v>
      </c>
      <c r="G197">
        <v>227.89</v>
      </c>
      <c r="H197">
        <v>7368.31</v>
      </c>
      <c r="I197" s="13">
        <v>1</v>
      </c>
      <c r="J197" t="s">
        <v>30</v>
      </c>
      <c r="K197" t="s">
        <v>1833</v>
      </c>
      <c r="L197" t="s">
        <v>176</v>
      </c>
      <c r="M197" t="s">
        <v>1837</v>
      </c>
      <c r="N197" t="s">
        <v>1838</v>
      </c>
      <c r="O197" t="s">
        <v>1311</v>
      </c>
      <c r="P197" t="s">
        <v>77</v>
      </c>
      <c r="Q197" s="20" t="s">
        <v>1300</v>
      </c>
    </row>
    <row r="198" customFormat="1" spans="1:17">
      <c r="A198">
        <v>197</v>
      </c>
      <c r="B198" t="s">
        <v>1312</v>
      </c>
      <c r="C198" t="s">
        <v>1839</v>
      </c>
      <c r="D198" t="s">
        <v>68</v>
      </c>
      <c r="E198" t="s">
        <v>68</v>
      </c>
      <c r="F198">
        <v>7257.04</v>
      </c>
      <c r="G198">
        <v>217.71</v>
      </c>
      <c r="H198">
        <v>7039.33</v>
      </c>
      <c r="I198" s="13">
        <v>1</v>
      </c>
      <c r="J198" t="s">
        <v>30</v>
      </c>
      <c r="K198" t="s">
        <v>1833</v>
      </c>
      <c r="L198" t="s">
        <v>176</v>
      </c>
      <c r="M198" t="s">
        <v>1840</v>
      </c>
      <c r="N198" t="s">
        <v>1841</v>
      </c>
      <c r="O198" t="s">
        <v>1311</v>
      </c>
      <c r="P198" s="18" t="s">
        <v>1842</v>
      </c>
      <c r="Q198" s="20" t="s">
        <v>1300</v>
      </c>
    </row>
    <row r="199" customFormat="1" spans="1:17">
      <c r="A199">
        <v>198</v>
      </c>
      <c r="B199" t="s">
        <v>1312</v>
      </c>
      <c r="C199" t="s">
        <v>1843</v>
      </c>
      <c r="D199" t="s">
        <v>68</v>
      </c>
      <c r="E199" t="s">
        <v>68</v>
      </c>
      <c r="F199">
        <v>8079.91</v>
      </c>
      <c r="G199">
        <v>4598.2</v>
      </c>
      <c r="H199">
        <v>3481.71</v>
      </c>
      <c r="I199" s="13">
        <v>1</v>
      </c>
      <c r="J199" t="s">
        <v>30</v>
      </c>
      <c r="K199" t="s">
        <v>1833</v>
      </c>
      <c r="L199" t="s">
        <v>1844</v>
      </c>
      <c r="M199" t="s">
        <v>1845</v>
      </c>
      <c r="N199" t="s">
        <v>1846</v>
      </c>
      <c r="O199" t="s">
        <v>1311</v>
      </c>
      <c r="P199" s="18" t="s">
        <v>1842</v>
      </c>
      <c r="Q199" s="20" t="s">
        <v>1300</v>
      </c>
    </row>
    <row r="200" customFormat="1" spans="1:17">
      <c r="A200">
        <v>199</v>
      </c>
      <c r="B200" t="s">
        <v>1312</v>
      </c>
      <c r="C200" t="s">
        <v>1847</v>
      </c>
      <c r="D200" t="s">
        <v>68</v>
      </c>
      <c r="E200" t="s">
        <v>68</v>
      </c>
      <c r="F200">
        <v>7280.07</v>
      </c>
      <c r="G200">
        <v>218.4</v>
      </c>
      <c r="H200">
        <v>7061.67</v>
      </c>
      <c r="I200" s="13">
        <v>1</v>
      </c>
      <c r="J200" t="s">
        <v>30</v>
      </c>
      <c r="K200" t="s">
        <v>1833</v>
      </c>
      <c r="L200" t="s">
        <v>176</v>
      </c>
      <c r="M200" t="s">
        <v>1848</v>
      </c>
      <c r="N200" t="s">
        <v>1849</v>
      </c>
      <c r="O200" t="s">
        <v>1311</v>
      </c>
      <c r="P200"/>
      <c r="Q200" s="20" t="s">
        <v>1300</v>
      </c>
    </row>
    <row r="201" customFormat="1" spans="1:17">
      <c r="A201">
        <v>200</v>
      </c>
      <c r="B201" t="s">
        <v>1294</v>
      </c>
      <c r="C201" s="113" t="s">
        <v>1850</v>
      </c>
      <c r="D201" t="s">
        <v>99</v>
      </c>
      <c r="E201" t="s">
        <v>99</v>
      </c>
      <c r="F201">
        <v>8770.13</v>
      </c>
      <c r="G201">
        <v>263.1</v>
      </c>
      <c r="H201">
        <v>8507.03</v>
      </c>
      <c r="I201" s="13">
        <v>1</v>
      </c>
      <c r="J201" t="s">
        <v>30</v>
      </c>
      <c r="K201" t="s">
        <v>1308</v>
      </c>
      <c r="L201" t="s">
        <v>176</v>
      </c>
      <c r="M201" t="s">
        <v>1851</v>
      </c>
      <c r="N201" t="s">
        <v>1852</v>
      </c>
      <c r="O201" t="s">
        <v>1311</v>
      </c>
      <c r="P201"/>
      <c r="Q201" s="20" t="s">
        <v>1300</v>
      </c>
    </row>
    <row r="202" customFormat="1" spans="1:17">
      <c r="A202">
        <v>201</v>
      </c>
      <c r="B202" t="s">
        <v>1294</v>
      </c>
      <c r="C202" t="s">
        <v>1853</v>
      </c>
      <c r="D202" t="s">
        <v>68</v>
      </c>
      <c r="E202" t="s">
        <v>68</v>
      </c>
      <c r="F202">
        <v>4633.37</v>
      </c>
      <c r="G202">
        <v>139</v>
      </c>
      <c r="H202">
        <v>4494.37</v>
      </c>
      <c r="I202" s="13">
        <v>1</v>
      </c>
      <c r="J202" t="s">
        <v>30</v>
      </c>
      <c r="K202" t="s">
        <v>1833</v>
      </c>
      <c r="L202" t="s">
        <v>176</v>
      </c>
      <c r="M202" t="s">
        <v>1854</v>
      </c>
      <c r="N202" t="s">
        <v>1855</v>
      </c>
      <c r="O202" t="s">
        <v>1299</v>
      </c>
      <c r="P202"/>
      <c r="Q202" s="20" t="s">
        <v>1300</v>
      </c>
    </row>
    <row r="203" customFormat="1" spans="1:17">
      <c r="A203">
        <v>202</v>
      </c>
      <c r="B203" t="s">
        <v>1294</v>
      </c>
      <c r="C203" t="s">
        <v>1856</v>
      </c>
      <c r="D203" t="s">
        <v>68</v>
      </c>
      <c r="E203" t="s">
        <v>68</v>
      </c>
      <c r="F203">
        <v>7938.42</v>
      </c>
      <c r="G203">
        <v>238.15</v>
      </c>
      <c r="H203">
        <v>7700.27</v>
      </c>
      <c r="I203" s="13">
        <v>1</v>
      </c>
      <c r="J203" t="s">
        <v>30</v>
      </c>
      <c r="K203" t="s">
        <v>1833</v>
      </c>
      <c r="L203" t="s">
        <v>176</v>
      </c>
      <c r="M203" t="s">
        <v>1857</v>
      </c>
      <c r="N203" t="s">
        <v>1858</v>
      </c>
      <c r="O203" t="s">
        <v>1299</v>
      </c>
      <c r="P203"/>
      <c r="Q203" s="20" t="s">
        <v>1300</v>
      </c>
    </row>
    <row r="204" s="11" customFormat="1" spans="1:17">
      <c r="A204">
        <v>203</v>
      </c>
      <c r="B204" s="11" t="s">
        <v>1747</v>
      </c>
      <c r="C204" s="11" t="s">
        <v>1859</v>
      </c>
      <c r="D204" s="11" t="s">
        <v>25</v>
      </c>
      <c r="E204" s="11" t="s">
        <v>25</v>
      </c>
      <c r="F204" s="11">
        <v>52021.18</v>
      </c>
      <c r="G204" s="11">
        <v>34169.73</v>
      </c>
      <c r="H204" s="11">
        <v>17851.45</v>
      </c>
      <c r="I204" s="21">
        <v>52.8677402684926</v>
      </c>
      <c r="J204" s="11" t="s">
        <v>110</v>
      </c>
      <c r="K204" s="11" t="s">
        <v>31</v>
      </c>
      <c r="L204" s="11" t="s">
        <v>31</v>
      </c>
      <c r="M204" s="11" t="s">
        <v>1860</v>
      </c>
      <c r="N204" s="11" t="s">
        <v>1861</v>
      </c>
      <c r="O204" s="11" t="s">
        <v>1311</v>
      </c>
      <c r="Q204" s="24" t="s">
        <v>1300</v>
      </c>
    </row>
    <row r="205" s="11" customFormat="1" spans="1:17">
      <c r="A205">
        <v>204</v>
      </c>
      <c r="B205" s="11" t="s">
        <v>1747</v>
      </c>
      <c r="C205" s="11" t="s">
        <v>1862</v>
      </c>
      <c r="D205" s="11" t="s">
        <v>25</v>
      </c>
      <c r="E205" s="11" t="s">
        <v>25</v>
      </c>
      <c r="F205" s="11">
        <v>145722.91</v>
      </c>
      <c r="G205" s="11">
        <v>75080.6</v>
      </c>
      <c r="H205" s="11">
        <v>70642.31</v>
      </c>
      <c r="I205" s="21">
        <v>148.09431383619</v>
      </c>
      <c r="J205" s="11" t="s">
        <v>110</v>
      </c>
      <c r="K205" s="11" t="s">
        <v>31</v>
      </c>
      <c r="L205" s="11" t="s">
        <v>31</v>
      </c>
      <c r="M205" s="11" t="s">
        <v>1863</v>
      </c>
      <c r="N205" s="11" t="s">
        <v>1864</v>
      </c>
      <c r="O205" s="11" t="s">
        <v>1311</v>
      </c>
      <c r="Q205" s="24" t="s">
        <v>1300</v>
      </c>
    </row>
    <row r="206" s="11" customFormat="1" spans="1:17">
      <c r="A206">
        <v>205</v>
      </c>
      <c r="B206" s="11" t="s">
        <v>1747</v>
      </c>
      <c r="C206" s="11" t="s">
        <v>1865</v>
      </c>
      <c r="D206" s="11" t="s">
        <v>25</v>
      </c>
      <c r="E206" s="11" t="s">
        <v>25</v>
      </c>
      <c r="F206" s="11">
        <v>162534.52</v>
      </c>
      <c r="G206" s="11">
        <v>123253.56</v>
      </c>
      <c r="H206" s="11">
        <v>39280.96</v>
      </c>
      <c r="I206" s="21">
        <v>165.179505501877</v>
      </c>
      <c r="J206" s="11" t="s">
        <v>110</v>
      </c>
      <c r="K206" s="11" t="s">
        <v>31</v>
      </c>
      <c r="L206" s="11" t="s">
        <v>31</v>
      </c>
      <c r="M206" s="11" t="s">
        <v>1866</v>
      </c>
      <c r="N206" s="11" t="s">
        <v>1867</v>
      </c>
      <c r="O206" s="11" t="s">
        <v>1311</v>
      </c>
      <c r="Q206" s="24" t="s">
        <v>1300</v>
      </c>
    </row>
    <row r="207" s="11" customFormat="1" spans="1:17">
      <c r="A207">
        <v>206</v>
      </c>
      <c r="B207" s="11" t="s">
        <v>1466</v>
      </c>
      <c r="C207" s="11" t="s">
        <v>1868</v>
      </c>
      <c r="D207" s="11" t="s">
        <v>25</v>
      </c>
      <c r="E207" s="11" t="s">
        <v>25</v>
      </c>
      <c r="F207" s="11">
        <v>209283.32</v>
      </c>
      <c r="G207" s="11">
        <v>151594.97</v>
      </c>
      <c r="H207" s="11">
        <v>57688.35</v>
      </c>
      <c r="I207" s="21">
        <v>212.689066343513</v>
      </c>
      <c r="J207" s="11" t="s">
        <v>110</v>
      </c>
      <c r="K207" s="11" t="s">
        <v>31</v>
      </c>
      <c r="L207" s="11" t="s">
        <v>31</v>
      </c>
      <c r="M207" s="11" t="s">
        <v>1869</v>
      </c>
      <c r="N207" s="11" t="s">
        <v>1870</v>
      </c>
      <c r="O207" s="11" t="s">
        <v>1311</v>
      </c>
      <c r="Q207" s="24" t="s">
        <v>1300</v>
      </c>
    </row>
    <row r="208" s="11" customFormat="1" spans="1:17">
      <c r="A208">
        <v>207</v>
      </c>
      <c r="B208" s="11" t="s">
        <v>1466</v>
      </c>
      <c r="C208" s="11" t="s">
        <v>1871</v>
      </c>
      <c r="D208" s="11" t="s">
        <v>25</v>
      </c>
      <c r="E208" s="11" t="s">
        <v>25</v>
      </c>
      <c r="F208" s="11">
        <v>217322.03</v>
      </c>
      <c r="G208" s="11">
        <v>159307.75</v>
      </c>
      <c r="H208" s="11">
        <v>58014.28</v>
      </c>
      <c r="I208" s="21">
        <v>220.858593301066</v>
      </c>
      <c r="J208" s="11" t="s">
        <v>110</v>
      </c>
      <c r="K208" s="11" t="s">
        <v>31</v>
      </c>
      <c r="L208" s="11" t="s">
        <v>31</v>
      </c>
      <c r="M208" s="11" t="s">
        <v>1872</v>
      </c>
      <c r="N208" s="11" t="s">
        <v>1873</v>
      </c>
      <c r="O208" s="11" t="s">
        <v>1311</v>
      </c>
      <c r="Q208" s="24" t="s">
        <v>1300</v>
      </c>
    </row>
    <row r="209" customFormat="1" spans="1:17">
      <c r="A209">
        <v>208</v>
      </c>
      <c r="B209" t="s">
        <v>1294</v>
      </c>
      <c r="C209" t="s">
        <v>1874</v>
      </c>
      <c r="D209" t="s">
        <v>50</v>
      </c>
      <c r="E209" t="s">
        <v>50</v>
      </c>
      <c r="F209">
        <v>11688.14</v>
      </c>
      <c r="G209">
        <v>350.64</v>
      </c>
      <c r="H209">
        <v>11337.5</v>
      </c>
      <c r="I209" s="13">
        <v>1</v>
      </c>
      <c r="J209" t="s">
        <v>43</v>
      </c>
      <c r="K209" t="s">
        <v>1875</v>
      </c>
      <c r="L209" t="s">
        <v>176</v>
      </c>
      <c r="M209" t="s">
        <v>1652</v>
      </c>
      <c r="N209" t="s">
        <v>1653</v>
      </c>
      <c r="O209" t="s">
        <v>1299</v>
      </c>
      <c r="P209"/>
      <c r="Q209" s="20" t="s">
        <v>1300</v>
      </c>
    </row>
    <row r="210" customFormat="1" spans="1:17">
      <c r="A210">
        <v>209</v>
      </c>
      <c r="B210" t="s">
        <v>1294</v>
      </c>
      <c r="C210" t="s">
        <v>1876</v>
      </c>
      <c r="D210" t="s">
        <v>50</v>
      </c>
      <c r="E210" t="s">
        <v>50</v>
      </c>
      <c r="F210">
        <v>12374.22</v>
      </c>
      <c r="G210">
        <v>371.23</v>
      </c>
      <c r="H210">
        <v>12002.99</v>
      </c>
      <c r="I210" s="13">
        <v>1</v>
      </c>
      <c r="J210" t="s">
        <v>43</v>
      </c>
      <c r="K210" t="s">
        <v>1875</v>
      </c>
      <c r="L210" t="s">
        <v>176</v>
      </c>
      <c r="M210" t="s">
        <v>1877</v>
      </c>
      <c r="N210" t="s">
        <v>1878</v>
      </c>
      <c r="O210" t="s">
        <v>1299</v>
      </c>
      <c r="P210" t="s">
        <v>77</v>
      </c>
      <c r="Q210" s="20" t="s">
        <v>1300</v>
      </c>
    </row>
    <row r="211" customFormat="1" spans="1:17">
      <c r="A211">
        <v>210</v>
      </c>
      <c r="B211" t="s">
        <v>1294</v>
      </c>
      <c r="C211" t="s">
        <v>1879</v>
      </c>
      <c r="D211" t="s">
        <v>68</v>
      </c>
      <c r="E211" t="s">
        <v>68</v>
      </c>
      <c r="F211">
        <v>8079.78</v>
      </c>
      <c r="G211">
        <v>242.39</v>
      </c>
      <c r="H211">
        <v>7837.39</v>
      </c>
      <c r="I211" s="13">
        <v>1</v>
      </c>
      <c r="J211" t="s">
        <v>30</v>
      </c>
      <c r="K211" t="s">
        <v>1833</v>
      </c>
      <c r="L211" t="s">
        <v>176</v>
      </c>
      <c r="M211" t="s">
        <v>1880</v>
      </c>
      <c r="N211" t="s">
        <v>1881</v>
      </c>
      <c r="O211" t="s">
        <v>1311</v>
      </c>
      <c r="P211"/>
      <c r="Q211" s="20" t="s">
        <v>1300</v>
      </c>
    </row>
    <row r="212" customFormat="1" spans="1:17">
      <c r="A212">
        <v>211</v>
      </c>
      <c r="B212" t="s">
        <v>1294</v>
      </c>
      <c r="C212" t="s">
        <v>1882</v>
      </c>
      <c r="D212" t="s">
        <v>68</v>
      </c>
      <c r="E212" t="s">
        <v>68</v>
      </c>
      <c r="F212">
        <v>11051.34</v>
      </c>
      <c r="G212">
        <v>331.54</v>
      </c>
      <c r="H212">
        <v>10719.8</v>
      </c>
      <c r="I212" s="13">
        <v>1</v>
      </c>
      <c r="J212" t="s">
        <v>30</v>
      </c>
      <c r="K212" t="s">
        <v>1833</v>
      </c>
      <c r="L212" t="s">
        <v>176</v>
      </c>
      <c r="M212" t="s">
        <v>1880</v>
      </c>
      <c r="N212" t="s">
        <v>1881</v>
      </c>
      <c r="O212" t="s">
        <v>1311</v>
      </c>
      <c r="P212"/>
      <c r="Q212" s="20" t="s">
        <v>1300</v>
      </c>
    </row>
    <row r="213" customFormat="1" spans="1:17">
      <c r="A213">
        <v>212</v>
      </c>
      <c r="B213" t="s">
        <v>1294</v>
      </c>
      <c r="C213" t="s">
        <v>1883</v>
      </c>
      <c r="D213" t="s">
        <v>50</v>
      </c>
      <c r="E213" t="s">
        <v>50</v>
      </c>
      <c r="F213">
        <v>32109.69</v>
      </c>
      <c r="G213">
        <v>963.29</v>
      </c>
      <c r="H213">
        <v>31146.4</v>
      </c>
      <c r="I213" s="13">
        <v>1</v>
      </c>
      <c r="J213" t="s">
        <v>43</v>
      </c>
      <c r="K213" t="s">
        <v>1884</v>
      </c>
      <c r="L213" t="s">
        <v>176</v>
      </c>
      <c r="M213" t="s">
        <v>1652</v>
      </c>
      <c r="N213" t="s">
        <v>1653</v>
      </c>
      <c r="O213" t="s">
        <v>1299</v>
      </c>
      <c r="P213"/>
      <c r="Q213" s="20" t="s">
        <v>1300</v>
      </c>
    </row>
    <row r="214" customFormat="1" spans="1:17">
      <c r="A214">
        <v>213</v>
      </c>
      <c r="B214" t="s">
        <v>1294</v>
      </c>
      <c r="C214" t="s">
        <v>1885</v>
      </c>
      <c r="D214" t="s">
        <v>46</v>
      </c>
      <c r="E214" t="s">
        <v>46</v>
      </c>
      <c r="F214">
        <v>25020.66</v>
      </c>
      <c r="G214">
        <v>750.62</v>
      </c>
      <c r="H214">
        <v>24270.04</v>
      </c>
      <c r="I214" s="13">
        <v>1</v>
      </c>
      <c r="J214" t="s">
        <v>43</v>
      </c>
      <c r="K214" t="s">
        <v>31</v>
      </c>
      <c r="L214" t="s">
        <v>31</v>
      </c>
      <c r="M214" t="s">
        <v>1682</v>
      </c>
      <c r="N214" t="s">
        <v>1683</v>
      </c>
      <c r="O214" t="s">
        <v>1299</v>
      </c>
      <c r="P214"/>
      <c r="Q214" s="20" t="s">
        <v>1300</v>
      </c>
    </row>
    <row r="215" customFormat="1" spans="1:17">
      <c r="A215">
        <v>214</v>
      </c>
      <c r="B215" t="s">
        <v>1294</v>
      </c>
      <c r="C215" t="s">
        <v>1886</v>
      </c>
      <c r="D215" t="s">
        <v>50</v>
      </c>
      <c r="E215" t="s">
        <v>50</v>
      </c>
      <c r="F215">
        <v>7324.23</v>
      </c>
      <c r="G215">
        <v>219.73</v>
      </c>
      <c r="H215">
        <v>7104.5</v>
      </c>
      <c r="I215" s="13">
        <v>1</v>
      </c>
      <c r="J215" t="s">
        <v>43</v>
      </c>
      <c r="K215" t="s">
        <v>1884</v>
      </c>
      <c r="L215" t="s">
        <v>176</v>
      </c>
      <c r="M215" t="s">
        <v>1877</v>
      </c>
      <c r="N215" t="s">
        <v>1878</v>
      </c>
      <c r="O215" t="s">
        <v>1299</v>
      </c>
      <c r="P215"/>
      <c r="Q215" s="20" t="s">
        <v>1300</v>
      </c>
    </row>
    <row r="216" customFormat="1" spans="1:17">
      <c r="A216">
        <v>215</v>
      </c>
      <c r="B216" t="s">
        <v>1294</v>
      </c>
      <c r="C216" t="s">
        <v>1887</v>
      </c>
      <c r="D216" t="s">
        <v>50</v>
      </c>
      <c r="E216" t="s">
        <v>50</v>
      </c>
      <c r="F216">
        <v>7676.66</v>
      </c>
      <c r="G216">
        <v>230.3</v>
      </c>
      <c r="H216">
        <v>7446.36</v>
      </c>
      <c r="I216" s="13">
        <v>1</v>
      </c>
      <c r="J216" t="s">
        <v>43</v>
      </c>
      <c r="K216" t="s">
        <v>1884</v>
      </c>
      <c r="L216" t="s">
        <v>176</v>
      </c>
      <c r="M216" t="s">
        <v>1877</v>
      </c>
      <c r="N216" t="s">
        <v>1878</v>
      </c>
      <c r="O216" t="s">
        <v>1299</v>
      </c>
      <c r="P216"/>
      <c r="Q216" s="20" t="s">
        <v>1300</v>
      </c>
    </row>
    <row r="217" customFormat="1" spans="1:17">
      <c r="A217">
        <v>216</v>
      </c>
      <c r="B217" t="s">
        <v>1294</v>
      </c>
      <c r="C217" t="s">
        <v>1888</v>
      </c>
      <c r="D217" t="s">
        <v>95</v>
      </c>
      <c r="E217" t="s">
        <v>95</v>
      </c>
      <c r="F217">
        <v>1681.73</v>
      </c>
      <c r="G217">
        <v>50.45</v>
      </c>
      <c r="H217">
        <v>1631.28</v>
      </c>
      <c r="I217" s="13">
        <v>1</v>
      </c>
      <c r="J217" t="s">
        <v>43</v>
      </c>
      <c r="K217" t="s">
        <v>1889</v>
      </c>
      <c r="L217" t="s">
        <v>1890</v>
      </c>
      <c r="M217" t="s">
        <v>1652</v>
      </c>
      <c r="N217" t="s">
        <v>1653</v>
      </c>
      <c r="O217" t="s">
        <v>1299</v>
      </c>
      <c r="P217"/>
      <c r="Q217" s="20" t="s">
        <v>1300</v>
      </c>
    </row>
    <row r="218" customFormat="1" spans="1:17">
      <c r="A218">
        <v>217</v>
      </c>
      <c r="B218" t="s">
        <v>1294</v>
      </c>
      <c r="C218" t="s">
        <v>1891</v>
      </c>
      <c r="D218" t="s">
        <v>95</v>
      </c>
      <c r="E218" t="s">
        <v>95</v>
      </c>
      <c r="F218">
        <v>2417.9</v>
      </c>
      <c r="G218">
        <v>72.54</v>
      </c>
      <c r="H218">
        <v>2345.36</v>
      </c>
      <c r="I218" s="13">
        <v>1</v>
      </c>
      <c r="J218" t="s">
        <v>43</v>
      </c>
      <c r="K218" t="s">
        <v>1889</v>
      </c>
      <c r="L218" t="s">
        <v>1890</v>
      </c>
      <c r="M218" t="s">
        <v>1652</v>
      </c>
      <c r="N218" t="s">
        <v>1653</v>
      </c>
      <c r="O218" t="s">
        <v>1299</v>
      </c>
      <c r="P218"/>
      <c r="Q218" s="20" t="s">
        <v>1300</v>
      </c>
    </row>
    <row r="219" customFormat="1" spans="1:17">
      <c r="A219">
        <v>218</v>
      </c>
      <c r="B219" t="s">
        <v>1294</v>
      </c>
      <c r="C219" t="s">
        <v>1892</v>
      </c>
      <c r="D219" t="s">
        <v>95</v>
      </c>
      <c r="E219" t="s">
        <v>95</v>
      </c>
      <c r="F219">
        <v>3921.85</v>
      </c>
      <c r="G219">
        <v>117.66</v>
      </c>
      <c r="H219">
        <v>3804.19</v>
      </c>
      <c r="I219" s="13">
        <v>1</v>
      </c>
      <c r="J219" t="s">
        <v>43</v>
      </c>
      <c r="K219" t="s">
        <v>1893</v>
      </c>
      <c r="L219" t="s">
        <v>1890</v>
      </c>
      <c r="M219" t="s">
        <v>1894</v>
      </c>
      <c r="N219" t="s">
        <v>1895</v>
      </c>
      <c r="O219" t="s">
        <v>1299</v>
      </c>
      <c r="P219"/>
      <c r="Q219" s="20" t="s">
        <v>1300</v>
      </c>
    </row>
    <row r="220" customFormat="1" spans="1:17">
      <c r="A220">
        <v>219</v>
      </c>
      <c r="B220" t="s">
        <v>1294</v>
      </c>
      <c r="C220" t="s">
        <v>1896</v>
      </c>
      <c r="D220" t="s">
        <v>95</v>
      </c>
      <c r="E220" t="s">
        <v>95</v>
      </c>
      <c r="F220">
        <v>3443.88</v>
      </c>
      <c r="G220">
        <v>103.32</v>
      </c>
      <c r="H220">
        <v>3340.56</v>
      </c>
      <c r="I220" s="13">
        <v>1</v>
      </c>
      <c r="J220" t="s">
        <v>43</v>
      </c>
      <c r="K220" t="s">
        <v>1897</v>
      </c>
      <c r="L220" t="s">
        <v>1898</v>
      </c>
      <c r="M220" t="s">
        <v>1694</v>
      </c>
      <c r="N220" t="s">
        <v>1695</v>
      </c>
      <c r="O220" t="s">
        <v>1299</v>
      </c>
      <c r="P220"/>
      <c r="Q220" s="20" t="s">
        <v>1300</v>
      </c>
    </row>
    <row r="221" customFormat="1" spans="1:17">
      <c r="A221">
        <v>220</v>
      </c>
      <c r="B221" t="s">
        <v>1294</v>
      </c>
      <c r="C221" t="s">
        <v>1899</v>
      </c>
      <c r="D221" t="s">
        <v>68</v>
      </c>
      <c r="E221" t="s">
        <v>68</v>
      </c>
      <c r="F221">
        <v>911.75</v>
      </c>
      <c r="G221">
        <v>27.35</v>
      </c>
      <c r="H221">
        <v>884.4</v>
      </c>
      <c r="I221" s="13">
        <v>1</v>
      </c>
      <c r="J221" t="s">
        <v>30</v>
      </c>
      <c r="K221" t="s">
        <v>1833</v>
      </c>
      <c r="L221" t="s">
        <v>176</v>
      </c>
      <c r="M221" t="s">
        <v>1652</v>
      </c>
      <c r="N221" t="s">
        <v>1653</v>
      </c>
      <c r="O221" t="s">
        <v>1299</v>
      </c>
      <c r="P221"/>
      <c r="Q221" s="20" t="s">
        <v>1300</v>
      </c>
    </row>
    <row r="222" customFormat="1" spans="1:17">
      <c r="A222">
        <v>221</v>
      </c>
      <c r="B222" t="s">
        <v>1306</v>
      </c>
      <c r="C222" t="s">
        <v>1900</v>
      </c>
      <c r="D222" t="s">
        <v>114</v>
      </c>
      <c r="E222" t="s">
        <v>114</v>
      </c>
      <c r="F222">
        <v>2114.26</v>
      </c>
      <c r="G222">
        <v>91.91</v>
      </c>
      <c r="H222">
        <v>2022.35</v>
      </c>
      <c r="I222" s="13">
        <v>1</v>
      </c>
      <c r="J222" t="s">
        <v>43</v>
      </c>
      <c r="K222" t="s">
        <v>1901</v>
      </c>
      <c r="L222" t="s">
        <v>1314</v>
      </c>
      <c r="M222" t="s">
        <v>1902</v>
      </c>
      <c r="N222" t="s">
        <v>1903</v>
      </c>
      <c r="O222" t="s">
        <v>1311</v>
      </c>
      <c r="P222"/>
      <c r="Q222" s="20" t="s">
        <v>1300</v>
      </c>
    </row>
    <row r="223" customFormat="1" spans="1:17">
      <c r="A223">
        <v>222</v>
      </c>
      <c r="B223" t="s">
        <v>1306</v>
      </c>
      <c r="C223" t="s">
        <v>1904</v>
      </c>
      <c r="D223" t="s">
        <v>114</v>
      </c>
      <c r="E223" t="s">
        <v>114</v>
      </c>
      <c r="F223">
        <v>2114.26</v>
      </c>
      <c r="G223">
        <v>91.91</v>
      </c>
      <c r="H223">
        <v>2022.35</v>
      </c>
      <c r="I223" s="13">
        <v>1</v>
      </c>
      <c r="J223" t="s">
        <v>43</v>
      </c>
      <c r="K223" t="s">
        <v>1901</v>
      </c>
      <c r="L223" t="s">
        <v>1314</v>
      </c>
      <c r="M223" t="s">
        <v>1902</v>
      </c>
      <c r="N223" t="s">
        <v>1903</v>
      </c>
      <c r="O223" t="s">
        <v>1311</v>
      </c>
      <c r="P223"/>
      <c r="Q223" s="20" t="s">
        <v>1300</v>
      </c>
    </row>
    <row r="224" customFormat="1" spans="1:17">
      <c r="A224">
        <v>223</v>
      </c>
      <c r="B224" t="s">
        <v>1306</v>
      </c>
      <c r="C224" t="s">
        <v>1905</v>
      </c>
      <c r="D224" t="s">
        <v>114</v>
      </c>
      <c r="E224" t="s">
        <v>114</v>
      </c>
      <c r="F224">
        <v>2114.27</v>
      </c>
      <c r="G224">
        <v>91.91</v>
      </c>
      <c r="H224">
        <v>2022.36</v>
      </c>
      <c r="I224" s="13">
        <v>1</v>
      </c>
      <c r="J224" t="s">
        <v>43</v>
      </c>
      <c r="K224" t="s">
        <v>1901</v>
      </c>
      <c r="L224" t="s">
        <v>1314</v>
      </c>
      <c r="M224" t="s">
        <v>1902</v>
      </c>
      <c r="N224" t="s">
        <v>1903</v>
      </c>
      <c r="O224" t="s">
        <v>1311</v>
      </c>
      <c r="P224"/>
      <c r="Q224" s="20" t="s">
        <v>1300</v>
      </c>
    </row>
    <row r="225" customFormat="1" spans="1:17">
      <c r="A225">
        <v>224</v>
      </c>
      <c r="B225" t="s">
        <v>1306</v>
      </c>
      <c r="C225" t="s">
        <v>1906</v>
      </c>
      <c r="D225" t="s">
        <v>114</v>
      </c>
      <c r="E225" t="s">
        <v>114</v>
      </c>
      <c r="F225">
        <v>2114.26</v>
      </c>
      <c r="G225">
        <v>91.91</v>
      </c>
      <c r="H225">
        <v>2022.35</v>
      </c>
      <c r="I225" s="13">
        <v>1</v>
      </c>
      <c r="J225" t="s">
        <v>43</v>
      </c>
      <c r="K225" t="s">
        <v>1901</v>
      </c>
      <c r="L225" t="s">
        <v>1314</v>
      </c>
      <c r="M225" t="s">
        <v>1902</v>
      </c>
      <c r="N225" t="s">
        <v>1903</v>
      </c>
      <c r="O225" t="s">
        <v>1311</v>
      </c>
      <c r="P225"/>
      <c r="Q225" s="20" t="s">
        <v>1300</v>
      </c>
    </row>
    <row r="226" customFormat="1" spans="1:17">
      <c r="A226">
        <v>225</v>
      </c>
      <c r="B226" t="s">
        <v>1294</v>
      </c>
      <c r="C226" t="s">
        <v>1907</v>
      </c>
      <c r="D226" t="s">
        <v>25</v>
      </c>
      <c r="E226" t="s">
        <v>25</v>
      </c>
      <c r="F226">
        <v>2899.28</v>
      </c>
      <c r="G226">
        <v>86.98</v>
      </c>
      <c r="H226">
        <v>2812.3</v>
      </c>
      <c r="I226" s="13">
        <v>4</v>
      </c>
      <c r="J226" t="s">
        <v>109</v>
      </c>
      <c r="K226" t="s">
        <v>1296</v>
      </c>
      <c r="L226" t="s">
        <v>31</v>
      </c>
      <c r="M226" t="s">
        <v>1672</v>
      </c>
      <c r="N226" t="s">
        <v>1673</v>
      </c>
      <c r="O226" t="s">
        <v>1299</v>
      </c>
      <c r="P226"/>
      <c r="Q226" s="20" t="s">
        <v>1300</v>
      </c>
    </row>
    <row r="227" customFormat="1" spans="1:17">
      <c r="A227">
        <v>226</v>
      </c>
      <c r="B227" t="s">
        <v>1294</v>
      </c>
      <c r="C227" t="s">
        <v>1908</v>
      </c>
      <c r="D227" t="s">
        <v>25</v>
      </c>
      <c r="E227" t="s">
        <v>25</v>
      </c>
      <c r="F227">
        <v>2817.6</v>
      </c>
      <c r="G227">
        <v>84.53</v>
      </c>
      <c r="H227">
        <v>2733.07</v>
      </c>
      <c r="I227" s="13">
        <v>10</v>
      </c>
      <c r="J227" t="s">
        <v>109</v>
      </c>
      <c r="K227" t="s">
        <v>1296</v>
      </c>
      <c r="L227" t="s">
        <v>31</v>
      </c>
      <c r="M227" t="s">
        <v>1678</v>
      </c>
      <c r="N227" t="s">
        <v>1679</v>
      </c>
      <c r="O227" t="s">
        <v>1299</v>
      </c>
      <c r="P227"/>
      <c r="Q227" s="20" t="s">
        <v>1300</v>
      </c>
    </row>
    <row r="228" customFormat="1" spans="1:17">
      <c r="A228">
        <v>227</v>
      </c>
      <c r="B228" t="s">
        <v>1294</v>
      </c>
      <c r="C228" t="s">
        <v>1909</v>
      </c>
      <c r="D228" t="s">
        <v>25</v>
      </c>
      <c r="E228" t="s">
        <v>25</v>
      </c>
      <c r="F228">
        <v>3033.43</v>
      </c>
      <c r="G228">
        <v>91</v>
      </c>
      <c r="H228">
        <v>2942.43</v>
      </c>
      <c r="I228" s="13">
        <v>8</v>
      </c>
      <c r="J228" t="s">
        <v>109</v>
      </c>
      <c r="K228" t="s">
        <v>1296</v>
      </c>
      <c r="L228" t="s">
        <v>31</v>
      </c>
      <c r="M228" t="s">
        <v>1304</v>
      </c>
      <c r="N228" t="s">
        <v>1305</v>
      </c>
      <c r="O228" t="s">
        <v>1299</v>
      </c>
      <c r="P228"/>
      <c r="Q228" s="20" t="s">
        <v>1300</v>
      </c>
    </row>
    <row r="229" customFormat="1" spans="1:17">
      <c r="A229">
        <v>228</v>
      </c>
      <c r="B229" t="s">
        <v>1910</v>
      </c>
      <c r="C229" s="113" t="s">
        <v>1911</v>
      </c>
      <c r="D229" t="s">
        <v>99</v>
      </c>
      <c r="E229" t="s">
        <v>99</v>
      </c>
      <c r="F229">
        <v>6779.2</v>
      </c>
      <c r="G229">
        <v>203.38</v>
      </c>
      <c r="H229">
        <v>6575.82</v>
      </c>
      <c r="I229" s="13">
        <v>1</v>
      </c>
      <c r="J229" t="s">
        <v>30</v>
      </c>
      <c r="K229" t="s">
        <v>1308</v>
      </c>
      <c r="L229" t="s">
        <v>176</v>
      </c>
      <c r="M229" t="s">
        <v>1912</v>
      </c>
      <c r="N229" t="s">
        <v>1913</v>
      </c>
      <c r="O229" t="s">
        <v>1311</v>
      </c>
      <c r="P229"/>
      <c r="Q229" s="20" t="s">
        <v>1300</v>
      </c>
    </row>
    <row r="230" customFormat="1" spans="1:17">
      <c r="A230">
        <v>229</v>
      </c>
      <c r="B230" t="s">
        <v>1312</v>
      </c>
      <c r="C230" t="s">
        <v>1914</v>
      </c>
      <c r="D230" t="s">
        <v>29</v>
      </c>
      <c r="E230" t="s">
        <v>29</v>
      </c>
      <c r="F230">
        <v>14820.35</v>
      </c>
      <c r="G230">
        <v>444.61</v>
      </c>
      <c r="H230">
        <v>14375.74</v>
      </c>
      <c r="I230" s="13">
        <v>1</v>
      </c>
      <c r="J230" t="s">
        <v>30</v>
      </c>
      <c r="K230" t="s">
        <v>1915</v>
      </c>
      <c r="L230" t="s">
        <v>161</v>
      </c>
      <c r="M230" t="s">
        <v>1916</v>
      </c>
      <c r="N230" t="s">
        <v>1917</v>
      </c>
      <c r="O230" t="s">
        <v>1299</v>
      </c>
      <c r="P230"/>
      <c r="Q230" s="20" t="s">
        <v>1300</v>
      </c>
    </row>
    <row r="231" customFormat="1" spans="1:17">
      <c r="A231">
        <v>230</v>
      </c>
      <c r="B231" t="s">
        <v>1294</v>
      </c>
      <c r="C231" t="s">
        <v>1918</v>
      </c>
      <c r="D231" t="s">
        <v>29</v>
      </c>
      <c r="E231" t="s">
        <v>29</v>
      </c>
      <c r="F231">
        <v>12806.79</v>
      </c>
      <c r="G231">
        <v>384.2</v>
      </c>
      <c r="H231">
        <v>12422.59</v>
      </c>
      <c r="I231" s="13">
        <v>1</v>
      </c>
      <c r="J231" t="s">
        <v>30</v>
      </c>
      <c r="K231" t="s">
        <v>1915</v>
      </c>
      <c r="L231" t="s">
        <v>176</v>
      </c>
      <c r="M231" t="s">
        <v>1919</v>
      </c>
      <c r="N231" t="s">
        <v>1920</v>
      </c>
      <c r="O231" t="s">
        <v>1311</v>
      </c>
      <c r="P231" s="22" t="s">
        <v>1921</v>
      </c>
      <c r="Q231" s="20" t="s">
        <v>1300</v>
      </c>
    </row>
    <row r="232" customFormat="1" spans="1:17">
      <c r="A232">
        <v>231</v>
      </c>
      <c r="B232" t="s">
        <v>1294</v>
      </c>
      <c r="C232" t="s">
        <v>1922</v>
      </c>
      <c r="D232" t="s">
        <v>29</v>
      </c>
      <c r="E232" t="s">
        <v>29</v>
      </c>
      <c r="F232">
        <v>18784.75</v>
      </c>
      <c r="G232">
        <v>563.54</v>
      </c>
      <c r="H232">
        <v>18221.21</v>
      </c>
      <c r="I232" s="13">
        <v>1</v>
      </c>
      <c r="J232" t="s">
        <v>30</v>
      </c>
      <c r="K232" t="s">
        <v>1915</v>
      </c>
      <c r="L232" t="s">
        <v>1923</v>
      </c>
      <c r="M232" t="s">
        <v>1924</v>
      </c>
      <c r="N232" t="s">
        <v>1925</v>
      </c>
      <c r="O232" t="s">
        <v>1311</v>
      </c>
      <c r="P232" s="22" t="s">
        <v>1926</v>
      </c>
      <c r="Q232" s="20" t="s">
        <v>1300</v>
      </c>
    </row>
    <row r="233" customFormat="1" spans="1:17">
      <c r="A233">
        <v>232</v>
      </c>
      <c r="B233" t="s">
        <v>1294</v>
      </c>
      <c r="C233" t="s">
        <v>1927</v>
      </c>
      <c r="D233" t="s">
        <v>29</v>
      </c>
      <c r="E233" t="s">
        <v>29</v>
      </c>
      <c r="F233">
        <v>4546.47</v>
      </c>
      <c r="G233">
        <v>136.39</v>
      </c>
      <c r="H233">
        <v>4410.08</v>
      </c>
      <c r="I233" s="13">
        <v>1</v>
      </c>
      <c r="J233" t="s">
        <v>30</v>
      </c>
      <c r="K233" t="s">
        <v>1915</v>
      </c>
      <c r="L233" t="s">
        <v>1928</v>
      </c>
      <c r="M233" t="s">
        <v>1929</v>
      </c>
      <c r="N233" t="s">
        <v>1930</v>
      </c>
      <c r="O233" t="s">
        <v>1311</v>
      </c>
      <c r="P233"/>
      <c r="Q233" s="20" t="s">
        <v>1300</v>
      </c>
    </row>
    <row r="234" customFormat="1" spans="1:17">
      <c r="A234">
        <v>233</v>
      </c>
      <c r="B234" t="s">
        <v>1294</v>
      </c>
      <c r="C234" t="s">
        <v>1931</v>
      </c>
      <c r="D234" t="s">
        <v>29</v>
      </c>
      <c r="E234" t="s">
        <v>29</v>
      </c>
      <c r="F234">
        <v>7122.69</v>
      </c>
      <c r="G234">
        <v>213.68</v>
      </c>
      <c r="H234">
        <v>6909.01</v>
      </c>
      <c r="I234" s="13">
        <v>1</v>
      </c>
      <c r="J234" t="s">
        <v>30</v>
      </c>
      <c r="K234" t="s">
        <v>1915</v>
      </c>
      <c r="L234" t="s">
        <v>161</v>
      </c>
      <c r="M234" t="s">
        <v>1932</v>
      </c>
      <c r="N234" t="s">
        <v>1933</v>
      </c>
      <c r="O234" t="s">
        <v>1311</v>
      </c>
      <c r="P234" s="22" t="s">
        <v>1934</v>
      </c>
      <c r="Q234" s="20" t="s">
        <v>1300</v>
      </c>
    </row>
    <row r="235" customFormat="1" spans="1:17">
      <c r="A235">
        <v>234</v>
      </c>
      <c r="B235" t="s">
        <v>1294</v>
      </c>
      <c r="C235" t="s">
        <v>1935</v>
      </c>
      <c r="D235" t="s">
        <v>29</v>
      </c>
      <c r="E235" t="s">
        <v>29</v>
      </c>
      <c r="F235">
        <v>4092.98</v>
      </c>
      <c r="G235">
        <v>122.79</v>
      </c>
      <c r="H235">
        <v>3970.19</v>
      </c>
      <c r="I235" s="13">
        <v>1</v>
      </c>
      <c r="J235" t="s">
        <v>30</v>
      </c>
      <c r="K235" t="s">
        <v>1915</v>
      </c>
      <c r="L235" t="s">
        <v>1928</v>
      </c>
      <c r="M235" t="s">
        <v>1936</v>
      </c>
      <c r="N235" t="s">
        <v>1937</v>
      </c>
      <c r="O235" t="s">
        <v>1311</v>
      </c>
      <c r="P235" t="s">
        <v>77</v>
      </c>
      <c r="Q235" s="20" t="s">
        <v>1300</v>
      </c>
    </row>
    <row r="236" customFormat="1" spans="1:17">
      <c r="A236">
        <v>235</v>
      </c>
      <c r="B236" t="s">
        <v>1294</v>
      </c>
      <c r="C236" t="s">
        <v>1938</v>
      </c>
      <c r="D236" t="s">
        <v>29</v>
      </c>
      <c r="E236" t="s">
        <v>29</v>
      </c>
      <c r="F236">
        <v>6369.52</v>
      </c>
      <c r="G236">
        <v>191.09</v>
      </c>
      <c r="H236">
        <v>6178.43</v>
      </c>
      <c r="I236" s="13">
        <v>1</v>
      </c>
      <c r="J236" t="s">
        <v>30</v>
      </c>
      <c r="K236" t="s">
        <v>1915</v>
      </c>
      <c r="L236" t="s">
        <v>1923</v>
      </c>
      <c r="M236" t="s">
        <v>1939</v>
      </c>
      <c r="N236" t="s">
        <v>1940</v>
      </c>
      <c r="O236" t="s">
        <v>1311</v>
      </c>
      <c r="P236" t="s">
        <v>77</v>
      </c>
      <c r="Q236" s="20" t="s">
        <v>1300</v>
      </c>
    </row>
    <row r="237" customFormat="1" spans="1:17">
      <c r="A237">
        <v>236</v>
      </c>
      <c r="B237" t="s">
        <v>1294</v>
      </c>
      <c r="C237" t="s">
        <v>1941</v>
      </c>
      <c r="D237" t="s">
        <v>29</v>
      </c>
      <c r="E237" t="s">
        <v>29</v>
      </c>
      <c r="F237">
        <v>713.95</v>
      </c>
      <c r="G237">
        <v>21.42</v>
      </c>
      <c r="H237">
        <v>692.53</v>
      </c>
      <c r="I237" s="13">
        <v>1</v>
      </c>
      <c r="J237" t="s">
        <v>30</v>
      </c>
      <c r="K237" t="s">
        <v>1915</v>
      </c>
      <c r="L237" t="s">
        <v>176</v>
      </c>
      <c r="M237" t="s">
        <v>1942</v>
      </c>
      <c r="N237" t="s">
        <v>1943</v>
      </c>
      <c r="O237" t="s">
        <v>1311</v>
      </c>
      <c r="P237"/>
      <c r="Q237" s="20" t="s">
        <v>1300</v>
      </c>
    </row>
    <row r="238" customFormat="1" spans="1:17">
      <c r="A238">
        <v>237</v>
      </c>
      <c r="B238" t="s">
        <v>1294</v>
      </c>
      <c r="C238" t="s">
        <v>1944</v>
      </c>
      <c r="D238" t="s">
        <v>29</v>
      </c>
      <c r="E238" t="s">
        <v>29</v>
      </c>
      <c r="F238">
        <v>11006.54</v>
      </c>
      <c r="G238">
        <v>330.2</v>
      </c>
      <c r="H238">
        <v>10676.34</v>
      </c>
      <c r="I238" s="13">
        <v>1</v>
      </c>
      <c r="J238" t="s">
        <v>30</v>
      </c>
      <c r="K238" t="s">
        <v>1915</v>
      </c>
      <c r="L238" t="s">
        <v>176</v>
      </c>
      <c r="M238" t="s">
        <v>1945</v>
      </c>
      <c r="N238" t="s">
        <v>1946</v>
      </c>
      <c r="O238" t="s">
        <v>1311</v>
      </c>
      <c r="P238" s="22" t="s">
        <v>1947</v>
      </c>
      <c r="Q238" s="20" t="s">
        <v>1300</v>
      </c>
    </row>
    <row r="239" customFormat="1" spans="1:17">
      <c r="A239">
        <v>238</v>
      </c>
      <c r="B239" t="s">
        <v>1294</v>
      </c>
      <c r="C239" t="s">
        <v>1948</v>
      </c>
      <c r="D239" t="s">
        <v>29</v>
      </c>
      <c r="E239" t="s">
        <v>29</v>
      </c>
      <c r="F239">
        <v>2082.83</v>
      </c>
      <c r="G239">
        <v>62.48</v>
      </c>
      <c r="H239">
        <v>2020.35</v>
      </c>
      <c r="I239" s="13">
        <v>1</v>
      </c>
      <c r="J239" t="s">
        <v>30</v>
      </c>
      <c r="K239" t="s">
        <v>1915</v>
      </c>
      <c r="L239" t="s">
        <v>1923</v>
      </c>
      <c r="M239" t="s">
        <v>1949</v>
      </c>
      <c r="N239" t="s">
        <v>1950</v>
      </c>
      <c r="O239" t="s">
        <v>1311</v>
      </c>
      <c r="P239" s="22" t="s">
        <v>1951</v>
      </c>
      <c r="Q239" s="20" t="s">
        <v>1300</v>
      </c>
    </row>
    <row r="240" customFormat="1" spans="1:17">
      <c r="A240">
        <v>239</v>
      </c>
      <c r="B240" t="s">
        <v>1294</v>
      </c>
      <c r="C240" t="s">
        <v>1952</v>
      </c>
      <c r="D240" t="s">
        <v>29</v>
      </c>
      <c r="E240" t="s">
        <v>29</v>
      </c>
      <c r="F240">
        <v>3454.89</v>
      </c>
      <c r="G240">
        <v>103.65</v>
      </c>
      <c r="H240">
        <v>3351.24</v>
      </c>
      <c r="I240" s="13">
        <v>1</v>
      </c>
      <c r="J240" t="s">
        <v>30</v>
      </c>
      <c r="K240" t="s">
        <v>1915</v>
      </c>
      <c r="L240" t="s">
        <v>1928</v>
      </c>
      <c r="M240" t="s">
        <v>1953</v>
      </c>
      <c r="N240" t="s">
        <v>1954</v>
      </c>
      <c r="O240" t="s">
        <v>1311</v>
      </c>
      <c r="P240"/>
      <c r="Q240" s="20" t="s">
        <v>1300</v>
      </c>
    </row>
    <row r="241" customFormat="1" spans="1:17">
      <c r="A241">
        <v>240</v>
      </c>
      <c r="B241" t="s">
        <v>1294</v>
      </c>
      <c r="C241" t="s">
        <v>1955</v>
      </c>
      <c r="D241" t="s">
        <v>29</v>
      </c>
      <c r="E241" t="s">
        <v>29</v>
      </c>
      <c r="F241">
        <v>1474.11</v>
      </c>
      <c r="G241">
        <v>44.22</v>
      </c>
      <c r="H241">
        <v>1429.89</v>
      </c>
      <c r="I241" s="13">
        <v>1</v>
      </c>
      <c r="J241" t="s">
        <v>30</v>
      </c>
      <c r="K241" t="s">
        <v>1915</v>
      </c>
      <c r="L241" t="s">
        <v>1314</v>
      </c>
      <c r="M241" t="s">
        <v>1340</v>
      </c>
      <c r="N241" t="s">
        <v>1341</v>
      </c>
      <c r="O241" t="s">
        <v>1299</v>
      </c>
      <c r="P241"/>
      <c r="Q241" s="20" t="s">
        <v>1300</v>
      </c>
    </row>
    <row r="242" customFormat="1" spans="1:17">
      <c r="A242">
        <v>241</v>
      </c>
      <c r="B242" t="s">
        <v>1294</v>
      </c>
      <c r="C242" t="s">
        <v>1956</v>
      </c>
      <c r="D242" t="s">
        <v>29</v>
      </c>
      <c r="E242" t="s">
        <v>29</v>
      </c>
      <c r="F242">
        <v>2196.05</v>
      </c>
      <c r="G242">
        <v>65.88</v>
      </c>
      <c r="H242">
        <v>2130.17</v>
      </c>
      <c r="I242" s="13">
        <v>1</v>
      </c>
      <c r="J242" t="s">
        <v>30</v>
      </c>
      <c r="K242" t="s">
        <v>1915</v>
      </c>
      <c r="L242" t="s">
        <v>176</v>
      </c>
      <c r="M242" t="s">
        <v>1672</v>
      </c>
      <c r="N242" t="s">
        <v>1673</v>
      </c>
      <c r="O242" t="s">
        <v>1299</v>
      </c>
      <c r="P242"/>
      <c r="Q242" s="20" t="s">
        <v>1300</v>
      </c>
    </row>
    <row r="243" customFormat="1" spans="1:17">
      <c r="A243">
        <v>242</v>
      </c>
      <c r="B243" t="s">
        <v>1294</v>
      </c>
      <c r="C243" t="s">
        <v>1957</v>
      </c>
      <c r="D243" t="s">
        <v>29</v>
      </c>
      <c r="E243" t="s">
        <v>29</v>
      </c>
      <c r="F243">
        <v>248.7</v>
      </c>
      <c r="G243">
        <v>7.46</v>
      </c>
      <c r="H243">
        <v>241.24</v>
      </c>
      <c r="I243" s="13">
        <v>1</v>
      </c>
      <c r="J243" t="s">
        <v>30</v>
      </c>
      <c r="K243" t="s">
        <v>1915</v>
      </c>
      <c r="L243" t="s">
        <v>1314</v>
      </c>
      <c r="M243" t="s">
        <v>1333</v>
      </c>
      <c r="N243" t="s">
        <v>1334</v>
      </c>
      <c r="O243" t="s">
        <v>1299</v>
      </c>
      <c r="P243"/>
      <c r="Q243" s="20" t="s">
        <v>1300</v>
      </c>
    </row>
    <row r="244" customFormat="1" spans="1:17">
      <c r="A244">
        <v>243</v>
      </c>
      <c r="B244" t="s">
        <v>1294</v>
      </c>
      <c r="C244" t="s">
        <v>1958</v>
      </c>
      <c r="D244" t="s">
        <v>29</v>
      </c>
      <c r="E244" t="s">
        <v>29</v>
      </c>
      <c r="F244">
        <v>907.2</v>
      </c>
      <c r="G244">
        <v>27.22</v>
      </c>
      <c r="H244">
        <v>879.98</v>
      </c>
      <c r="I244" s="13">
        <v>1</v>
      </c>
      <c r="J244" t="s">
        <v>30</v>
      </c>
      <c r="K244" t="s">
        <v>1915</v>
      </c>
      <c r="L244" t="s">
        <v>1923</v>
      </c>
      <c r="M244" t="s">
        <v>1678</v>
      </c>
      <c r="N244" t="s">
        <v>1679</v>
      </c>
      <c r="O244" t="s">
        <v>1299</v>
      </c>
      <c r="P244"/>
      <c r="Q244" s="20" t="s">
        <v>1300</v>
      </c>
    </row>
    <row r="245" customFormat="1" spans="1:17">
      <c r="A245">
        <v>244</v>
      </c>
      <c r="B245" t="s">
        <v>1294</v>
      </c>
      <c r="C245" t="s">
        <v>1959</v>
      </c>
      <c r="D245" t="s">
        <v>99</v>
      </c>
      <c r="E245" t="s">
        <v>99</v>
      </c>
      <c r="F245">
        <v>19393.3</v>
      </c>
      <c r="G245">
        <v>581.8</v>
      </c>
      <c r="H245">
        <v>18811.5</v>
      </c>
      <c r="I245" s="13">
        <v>1</v>
      </c>
      <c r="J245" t="s">
        <v>30</v>
      </c>
      <c r="K245" t="s">
        <v>1308</v>
      </c>
      <c r="L245" t="s">
        <v>161</v>
      </c>
      <c r="M245" t="s">
        <v>1960</v>
      </c>
      <c r="N245" t="s">
        <v>1961</v>
      </c>
      <c r="O245" t="s">
        <v>1299</v>
      </c>
      <c r="P245"/>
      <c r="Q245" s="20" t="s">
        <v>1300</v>
      </c>
    </row>
    <row r="246" customFormat="1" spans="1:17">
      <c r="A246">
        <v>245</v>
      </c>
      <c r="B246" t="s">
        <v>1294</v>
      </c>
      <c r="C246" t="s">
        <v>1962</v>
      </c>
      <c r="D246" t="s">
        <v>29</v>
      </c>
      <c r="E246" t="s">
        <v>29</v>
      </c>
      <c r="F246">
        <v>408.9</v>
      </c>
      <c r="G246">
        <v>12.27</v>
      </c>
      <c r="H246">
        <v>396.63</v>
      </c>
      <c r="I246" s="13">
        <v>1</v>
      </c>
      <c r="J246" t="s">
        <v>30</v>
      </c>
      <c r="K246" t="s">
        <v>1915</v>
      </c>
      <c r="L246" t="s">
        <v>1923</v>
      </c>
      <c r="M246" t="s">
        <v>1304</v>
      </c>
      <c r="N246" t="s">
        <v>1305</v>
      </c>
      <c r="O246" t="s">
        <v>1299</v>
      </c>
      <c r="P246"/>
      <c r="Q246" s="20" t="s">
        <v>1300</v>
      </c>
    </row>
    <row r="247" customFormat="1" spans="1:17">
      <c r="A247">
        <v>246</v>
      </c>
      <c r="B247" t="s">
        <v>1294</v>
      </c>
      <c r="C247" t="s">
        <v>1963</v>
      </c>
      <c r="D247" t="s">
        <v>29</v>
      </c>
      <c r="E247" t="s">
        <v>29</v>
      </c>
      <c r="F247">
        <v>1137.6</v>
      </c>
      <c r="G247">
        <v>34.13</v>
      </c>
      <c r="H247">
        <v>1103.47</v>
      </c>
      <c r="I247" s="13">
        <v>1</v>
      </c>
      <c r="J247" t="s">
        <v>30</v>
      </c>
      <c r="K247" t="s">
        <v>1915</v>
      </c>
      <c r="L247" t="s">
        <v>161</v>
      </c>
      <c r="M247" t="s">
        <v>1691</v>
      </c>
      <c r="N247" t="s">
        <v>1692</v>
      </c>
      <c r="O247" t="s">
        <v>1299</v>
      </c>
      <c r="P247"/>
      <c r="Q247" s="20" t="s">
        <v>1300</v>
      </c>
    </row>
    <row r="248" customFormat="1" spans="1:17">
      <c r="A248">
        <v>247</v>
      </c>
      <c r="B248" t="s">
        <v>155</v>
      </c>
      <c r="C248" t="s">
        <v>1964</v>
      </c>
      <c r="D248" t="s">
        <v>94</v>
      </c>
      <c r="E248" t="s">
        <v>94</v>
      </c>
      <c r="F248" t="s">
        <v>31</v>
      </c>
      <c r="G248" t="s">
        <v>31</v>
      </c>
      <c r="H248" t="s">
        <v>31</v>
      </c>
      <c r="I248" s="13">
        <v>1</v>
      </c>
      <c r="J248" t="s">
        <v>38</v>
      </c>
      <c r="K248" t="s">
        <v>514</v>
      </c>
      <c r="L248" t="s">
        <v>31</v>
      </c>
      <c r="M248" t="s">
        <v>1965</v>
      </c>
      <c r="N248" t="s">
        <v>1966</v>
      </c>
      <c r="O248" t="s">
        <v>1311</v>
      </c>
      <c r="P248"/>
      <c r="Q248" s="20" t="s">
        <v>1300</v>
      </c>
    </row>
    <row r="249" customFormat="1" spans="1:17">
      <c r="A249">
        <v>248</v>
      </c>
      <c r="B249" t="s">
        <v>155</v>
      </c>
      <c r="C249" t="s">
        <v>1964</v>
      </c>
      <c r="D249" t="s">
        <v>94</v>
      </c>
      <c r="E249" t="s">
        <v>94</v>
      </c>
      <c r="F249" t="s">
        <v>31</v>
      </c>
      <c r="G249" t="s">
        <v>31</v>
      </c>
      <c r="H249" t="s">
        <v>31</v>
      </c>
      <c r="I249" s="13">
        <v>1</v>
      </c>
      <c r="J249" t="s">
        <v>38</v>
      </c>
      <c r="K249" t="s">
        <v>514</v>
      </c>
      <c r="L249" t="s">
        <v>826</v>
      </c>
      <c r="M249" t="s">
        <v>1967</v>
      </c>
      <c r="N249" t="s">
        <v>1968</v>
      </c>
      <c r="O249" t="s">
        <v>1299</v>
      </c>
      <c r="P249"/>
      <c r="Q249" s="20" t="s">
        <v>1300</v>
      </c>
    </row>
    <row r="250" customFormat="1" spans="1:17">
      <c r="A250">
        <v>249</v>
      </c>
      <c r="B250" t="s">
        <v>155</v>
      </c>
      <c r="C250" t="s">
        <v>1964</v>
      </c>
      <c r="D250" t="s">
        <v>97</v>
      </c>
      <c r="E250" t="s">
        <v>97</v>
      </c>
      <c r="F250" t="s">
        <v>31</v>
      </c>
      <c r="G250" t="s">
        <v>31</v>
      </c>
      <c r="H250" t="s">
        <v>31</v>
      </c>
      <c r="I250" s="13">
        <v>11</v>
      </c>
      <c r="J250" t="s">
        <v>43</v>
      </c>
      <c r="K250" t="s">
        <v>1969</v>
      </c>
      <c r="L250" t="s">
        <v>1970</v>
      </c>
      <c r="M250" t="s">
        <v>31</v>
      </c>
      <c r="N250" t="s">
        <v>31</v>
      </c>
      <c r="O250" t="s">
        <v>1299</v>
      </c>
      <c r="P250" s="18" t="s">
        <v>77</v>
      </c>
      <c r="Q250" s="20" t="s">
        <v>1300</v>
      </c>
    </row>
    <row r="251" customFormat="1" spans="1:17">
      <c r="A251">
        <v>250</v>
      </c>
      <c r="B251" t="s">
        <v>155</v>
      </c>
      <c r="C251" t="s">
        <v>1964</v>
      </c>
      <c r="D251" t="s">
        <v>97</v>
      </c>
      <c r="E251" t="s">
        <v>97</v>
      </c>
      <c r="F251" t="s">
        <v>31</v>
      </c>
      <c r="G251" t="s">
        <v>31</v>
      </c>
      <c r="H251" t="s">
        <v>31</v>
      </c>
      <c r="I251" s="13">
        <v>24</v>
      </c>
      <c r="J251" t="s">
        <v>43</v>
      </c>
      <c r="K251" t="s">
        <v>1971</v>
      </c>
      <c r="L251" t="s">
        <v>376</v>
      </c>
      <c r="M251" t="s">
        <v>31</v>
      </c>
      <c r="N251" t="s">
        <v>31</v>
      </c>
      <c r="O251" t="s">
        <v>1299</v>
      </c>
      <c r="P251" s="18" t="s">
        <v>77</v>
      </c>
      <c r="Q251" s="20" t="s">
        <v>1300</v>
      </c>
    </row>
    <row r="252" customFormat="1" spans="1:17">
      <c r="A252">
        <v>251</v>
      </c>
      <c r="B252" t="s">
        <v>155</v>
      </c>
      <c r="C252" t="s">
        <v>1964</v>
      </c>
      <c r="D252" t="s">
        <v>97</v>
      </c>
      <c r="E252" t="s">
        <v>97</v>
      </c>
      <c r="F252" t="s">
        <v>31</v>
      </c>
      <c r="G252" t="s">
        <v>31</v>
      </c>
      <c r="H252" t="s">
        <v>31</v>
      </c>
      <c r="I252" s="13">
        <v>4</v>
      </c>
      <c r="J252" t="s">
        <v>43</v>
      </c>
      <c r="K252" t="s">
        <v>1972</v>
      </c>
      <c r="L252" t="s">
        <v>1525</v>
      </c>
      <c r="M252" t="s">
        <v>31</v>
      </c>
      <c r="N252" t="s">
        <v>31</v>
      </c>
      <c r="O252" t="s">
        <v>1299</v>
      </c>
      <c r="P252" s="18" t="s">
        <v>77</v>
      </c>
      <c r="Q252" s="20" t="s">
        <v>1300</v>
      </c>
    </row>
    <row r="253" customFormat="1" spans="1:17">
      <c r="A253">
        <v>252</v>
      </c>
      <c r="B253" t="s">
        <v>155</v>
      </c>
      <c r="C253" t="s">
        <v>1964</v>
      </c>
      <c r="D253" t="s">
        <v>94</v>
      </c>
      <c r="E253" t="s">
        <v>94</v>
      </c>
      <c r="F253" t="s">
        <v>31</v>
      </c>
      <c r="G253" t="s">
        <v>31</v>
      </c>
      <c r="H253" t="s">
        <v>31</v>
      </c>
      <c r="I253" s="13">
        <v>1</v>
      </c>
      <c r="J253" t="s">
        <v>38</v>
      </c>
      <c r="K253" t="s">
        <v>514</v>
      </c>
      <c r="L253" t="s">
        <v>198</v>
      </c>
      <c r="M253" t="s">
        <v>1973</v>
      </c>
      <c r="N253" t="s">
        <v>1974</v>
      </c>
      <c r="O253" t="s">
        <v>1311</v>
      </c>
      <c r="P253"/>
      <c r="Q253" s="20" t="s">
        <v>1300</v>
      </c>
    </row>
    <row r="254" s="11" customFormat="1" spans="1:17">
      <c r="A254">
        <v>253</v>
      </c>
      <c r="B254" s="11" t="s">
        <v>155</v>
      </c>
      <c r="C254" s="11" t="s">
        <v>1964</v>
      </c>
      <c r="D254" s="11" t="s">
        <v>92</v>
      </c>
      <c r="E254" s="11" t="s">
        <v>92</v>
      </c>
      <c r="F254" s="11" t="s">
        <v>31</v>
      </c>
      <c r="G254" s="11" t="s">
        <v>31</v>
      </c>
      <c r="H254" s="11" t="s">
        <v>31</v>
      </c>
      <c r="I254" s="21">
        <v>1</v>
      </c>
      <c r="J254" s="11" t="s">
        <v>38</v>
      </c>
      <c r="K254" s="11" t="s">
        <v>1975</v>
      </c>
      <c r="L254" s="11" t="s">
        <v>192</v>
      </c>
      <c r="M254" s="11" t="s">
        <v>1976</v>
      </c>
      <c r="N254" s="11" t="s">
        <v>1977</v>
      </c>
      <c r="O254" s="11" t="s">
        <v>1311</v>
      </c>
      <c r="P254" s="23" t="s">
        <v>71</v>
      </c>
      <c r="Q254" s="24" t="s">
        <v>1300</v>
      </c>
    </row>
    <row r="255" customFormat="1" spans="1:17">
      <c r="A255">
        <v>254</v>
      </c>
      <c r="B255" t="s">
        <v>155</v>
      </c>
      <c r="C255" t="s">
        <v>1964</v>
      </c>
      <c r="D255" t="s">
        <v>94</v>
      </c>
      <c r="E255" t="s">
        <v>94</v>
      </c>
      <c r="F255" t="s">
        <v>31</v>
      </c>
      <c r="G255" t="s">
        <v>31</v>
      </c>
      <c r="H255" t="s">
        <v>31</v>
      </c>
      <c r="I255" s="13">
        <v>1</v>
      </c>
      <c r="J255" t="s">
        <v>38</v>
      </c>
      <c r="K255" t="s">
        <v>514</v>
      </c>
      <c r="L255" t="s">
        <v>31</v>
      </c>
      <c r="M255" t="s">
        <v>1978</v>
      </c>
      <c r="N255" t="s">
        <v>1979</v>
      </c>
      <c r="O255" t="s">
        <v>1311</v>
      </c>
      <c r="P255"/>
      <c r="Q255" s="20" t="s">
        <v>1300</v>
      </c>
    </row>
    <row r="256" customFormat="1" spans="1:17">
      <c r="A256">
        <v>255</v>
      </c>
      <c r="B256" t="s">
        <v>155</v>
      </c>
      <c r="C256" t="s">
        <v>1964</v>
      </c>
      <c r="D256" t="s">
        <v>97</v>
      </c>
      <c r="E256" t="s">
        <v>97</v>
      </c>
      <c r="F256" t="s">
        <v>31</v>
      </c>
      <c r="G256" t="s">
        <v>31</v>
      </c>
      <c r="H256" t="s">
        <v>31</v>
      </c>
      <c r="I256" s="13">
        <v>1</v>
      </c>
      <c r="J256" t="s">
        <v>43</v>
      </c>
      <c r="K256" t="s">
        <v>31</v>
      </c>
      <c r="L256" t="s">
        <v>31</v>
      </c>
      <c r="M256" t="s">
        <v>1980</v>
      </c>
      <c r="N256" t="s">
        <v>1981</v>
      </c>
      <c r="O256" t="s">
        <v>1299</v>
      </c>
      <c r="P256" s="18" t="s">
        <v>77</v>
      </c>
      <c r="Q256" s="20" t="s">
        <v>1300</v>
      </c>
    </row>
    <row r="257" customFormat="1" spans="1:17">
      <c r="A257">
        <v>256</v>
      </c>
      <c r="B257" t="s">
        <v>155</v>
      </c>
      <c r="C257" t="s">
        <v>1964</v>
      </c>
      <c r="D257" t="s">
        <v>97</v>
      </c>
      <c r="E257" t="s">
        <v>97</v>
      </c>
      <c r="F257" t="s">
        <v>31</v>
      </c>
      <c r="G257" t="s">
        <v>31</v>
      </c>
      <c r="H257" t="s">
        <v>31</v>
      </c>
      <c r="I257" s="13">
        <v>1</v>
      </c>
      <c r="J257" t="s">
        <v>43</v>
      </c>
      <c r="K257" t="s">
        <v>31</v>
      </c>
      <c r="L257" t="s">
        <v>1525</v>
      </c>
      <c r="M257" t="s">
        <v>1982</v>
      </c>
      <c r="N257" t="s">
        <v>1983</v>
      </c>
      <c r="O257" t="s">
        <v>1299</v>
      </c>
      <c r="P257" s="18" t="s">
        <v>77</v>
      </c>
      <c r="Q257" s="20" t="s">
        <v>1300</v>
      </c>
    </row>
    <row r="258" customFormat="1" spans="1:17">
      <c r="A258">
        <v>257</v>
      </c>
      <c r="B258" t="s">
        <v>155</v>
      </c>
      <c r="C258" t="s">
        <v>1964</v>
      </c>
      <c r="D258" t="s">
        <v>97</v>
      </c>
      <c r="E258" t="s">
        <v>97</v>
      </c>
      <c r="F258" t="s">
        <v>31</v>
      </c>
      <c r="G258" t="s">
        <v>31</v>
      </c>
      <c r="H258" t="s">
        <v>31</v>
      </c>
      <c r="I258" s="13">
        <v>23</v>
      </c>
      <c r="J258" t="s">
        <v>43</v>
      </c>
      <c r="K258" t="s">
        <v>1984</v>
      </c>
      <c r="L258" t="s">
        <v>1365</v>
      </c>
      <c r="M258" t="s">
        <v>1985</v>
      </c>
      <c r="N258" t="s">
        <v>155</v>
      </c>
      <c r="O258" t="s">
        <v>1311</v>
      </c>
      <c r="P258" s="18" t="s">
        <v>77</v>
      </c>
      <c r="Q258" s="20" t="s">
        <v>1300</v>
      </c>
    </row>
    <row r="259" customFormat="1" spans="1:17">
      <c r="A259">
        <v>258</v>
      </c>
      <c r="B259" t="s">
        <v>155</v>
      </c>
      <c r="C259" t="s">
        <v>1964</v>
      </c>
      <c r="D259" t="s">
        <v>104</v>
      </c>
      <c r="E259" t="s">
        <v>104</v>
      </c>
      <c r="F259" t="s">
        <v>31</v>
      </c>
      <c r="G259" t="s">
        <v>31</v>
      </c>
      <c r="H259" t="s">
        <v>31</v>
      </c>
      <c r="I259" s="13">
        <v>1</v>
      </c>
      <c r="J259" t="s">
        <v>43</v>
      </c>
      <c r="K259" t="s">
        <v>31</v>
      </c>
      <c r="L259" t="s">
        <v>31</v>
      </c>
      <c r="M259" t="s">
        <v>1986</v>
      </c>
      <c r="N259" t="s">
        <v>1987</v>
      </c>
      <c r="O259" t="s">
        <v>1299</v>
      </c>
      <c r="P259"/>
      <c r="Q259" s="20" t="s">
        <v>1300</v>
      </c>
    </row>
    <row r="260" customFormat="1" spans="1:17">
      <c r="A260">
        <v>259</v>
      </c>
      <c r="B260" t="s">
        <v>155</v>
      </c>
      <c r="C260" t="s">
        <v>1964</v>
      </c>
      <c r="D260" t="s">
        <v>114</v>
      </c>
      <c r="E260" t="s">
        <v>114</v>
      </c>
      <c r="F260" t="s">
        <v>31</v>
      </c>
      <c r="G260" t="s">
        <v>31</v>
      </c>
      <c r="H260" t="s">
        <v>31</v>
      </c>
      <c r="I260" s="13">
        <v>2</v>
      </c>
      <c r="J260" t="s">
        <v>43</v>
      </c>
      <c r="K260" t="s">
        <v>31</v>
      </c>
      <c r="L260" t="s">
        <v>31</v>
      </c>
      <c r="M260" t="s">
        <v>1988</v>
      </c>
      <c r="N260" t="s">
        <v>1989</v>
      </c>
      <c r="O260" t="s">
        <v>1311</v>
      </c>
      <c r="P260"/>
      <c r="Q260" s="20" t="s">
        <v>1300</v>
      </c>
    </row>
    <row r="261" customFormat="1" spans="1:17">
      <c r="A261">
        <v>260</v>
      </c>
      <c r="B261" t="s">
        <v>155</v>
      </c>
      <c r="C261" t="s">
        <v>1964</v>
      </c>
      <c r="D261" t="s">
        <v>114</v>
      </c>
      <c r="E261" t="s">
        <v>114</v>
      </c>
      <c r="F261" t="s">
        <v>31</v>
      </c>
      <c r="G261" t="s">
        <v>31</v>
      </c>
      <c r="H261" t="s">
        <v>31</v>
      </c>
      <c r="I261" s="13">
        <v>1</v>
      </c>
      <c r="J261" t="s">
        <v>43</v>
      </c>
      <c r="K261" t="s">
        <v>31</v>
      </c>
      <c r="L261" t="s">
        <v>31</v>
      </c>
      <c r="M261" t="s">
        <v>1990</v>
      </c>
      <c r="N261" t="s">
        <v>1991</v>
      </c>
      <c r="O261" t="s">
        <v>1311</v>
      </c>
      <c r="P261"/>
      <c r="Q261" s="20" t="s">
        <v>1300</v>
      </c>
    </row>
    <row r="262" customFormat="1" spans="1:17">
      <c r="A262">
        <v>261</v>
      </c>
      <c r="B262" t="s">
        <v>155</v>
      </c>
      <c r="C262" t="s">
        <v>1964</v>
      </c>
      <c r="D262" t="s">
        <v>50</v>
      </c>
      <c r="E262" t="s">
        <v>50</v>
      </c>
      <c r="F262" t="s">
        <v>31</v>
      </c>
      <c r="G262" t="s">
        <v>31</v>
      </c>
      <c r="H262" t="s">
        <v>31</v>
      </c>
      <c r="I262" s="13">
        <v>1</v>
      </c>
      <c r="J262" t="s">
        <v>43</v>
      </c>
      <c r="K262" t="s">
        <v>31</v>
      </c>
      <c r="L262" t="s">
        <v>31</v>
      </c>
      <c r="M262" t="s">
        <v>1992</v>
      </c>
      <c r="N262" t="s">
        <v>1993</v>
      </c>
      <c r="O262" t="s">
        <v>1299</v>
      </c>
      <c r="P262"/>
      <c r="Q262" s="20" t="s">
        <v>1300</v>
      </c>
    </row>
    <row r="263" customFormat="1" spans="1:17">
      <c r="A263">
        <v>262</v>
      </c>
      <c r="B263" t="s">
        <v>155</v>
      </c>
      <c r="C263" t="s">
        <v>1964</v>
      </c>
      <c r="D263" t="s">
        <v>50</v>
      </c>
      <c r="E263" t="s">
        <v>50</v>
      </c>
      <c r="F263" t="s">
        <v>31</v>
      </c>
      <c r="G263" t="s">
        <v>31</v>
      </c>
      <c r="H263" t="s">
        <v>31</v>
      </c>
      <c r="I263" s="13">
        <v>1</v>
      </c>
      <c r="J263" t="s">
        <v>43</v>
      </c>
      <c r="K263" t="s">
        <v>31</v>
      </c>
      <c r="L263" t="s">
        <v>31</v>
      </c>
      <c r="M263" t="s">
        <v>1992</v>
      </c>
      <c r="N263" t="s">
        <v>1993</v>
      </c>
      <c r="O263" t="s">
        <v>1299</v>
      </c>
      <c r="P263"/>
      <c r="Q263" s="20" t="s">
        <v>1300</v>
      </c>
    </row>
    <row r="264" customFormat="1" spans="1:17">
      <c r="A264">
        <v>263</v>
      </c>
      <c r="B264" t="s">
        <v>155</v>
      </c>
      <c r="C264" t="s">
        <v>1964</v>
      </c>
      <c r="D264" t="s">
        <v>46</v>
      </c>
      <c r="E264" t="s">
        <v>46</v>
      </c>
      <c r="F264" t="s">
        <v>31</v>
      </c>
      <c r="G264" t="s">
        <v>31</v>
      </c>
      <c r="H264" t="s">
        <v>31</v>
      </c>
      <c r="I264" s="13">
        <v>1</v>
      </c>
      <c r="J264" t="s">
        <v>43</v>
      </c>
      <c r="K264" t="s">
        <v>31</v>
      </c>
      <c r="L264" t="s">
        <v>1890</v>
      </c>
      <c r="M264" t="s">
        <v>1994</v>
      </c>
      <c r="N264" t="s">
        <v>1995</v>
      </c>
      <c r="O264" t="s">
        <v>1299</v>
      </c>
      <c r="P264"/>
      <c r="Q264" s="20" t="s">
        <v>1300</v>
      </c>
    </row>
    <row r="265" customFormat="1" spans="1:17">
      <c r="A265">
        <v>264</v>
      </c>
      <c r="B265" t="s">
        <v>155</v>
      </c>
      <c r="C265" t="s">
        <v>1964</v>
      </c>
      <c r="D265" t="s">
        <v>79</v>
      </c>
      <c r="E265" t="s">
        <v>79</v>
      </c>
      <c r="F265" t="s">
        <v>31</v>
      </c>
      <c r="G265" t="s">
        <v>31</v>
      </c>
      <c r="H265" t="s">
        <v>31</v>
      </c>
      <c r="I265" s="13">
        <v>1</v>
      </c>
      <c r="J265" t="s">
        <v>38</v>
      </c>
      <c r="K265" t="s">
        <v>31</v>
      </c>
      <c r="L265" t="s">
        <v>31</v>
      </c>
      <c r="M265" t="s">
        <v>1996</v>
      </c>
      <c r="N265" t="s">
        <v>1997</v>
      </c>
      <c r="O265" t="s">
        <v>1311</v>
      </c>
      <c r="P265" s="18" t="s">
        <v>1998</v>
      </c>
      <c r="Q265" s="20" t="s">
        <v>1300</v>
      </c>
    </row>
    <row r="266" customFormat="1" spans="1:17">
      <c r="A266">
        <v>265</v>
      </c>
      <c r="B266" t="s">
        <v>155</v>
      </c>
      <c r="C266" t="s">
        <v>1964</v>
      </c>
      <c r="D266" t="s">
        <v>79</v>
      </c>
      <c r="E266" t="s">
        <v>79</v>
      </c>
      <c r="F266" t="s">
        <v>31</v>
      </c>
      <c r="G266" t="s">
        <v>31</v>
      </c>
      <c r="H266" t="s">
        <v>31</v>
      </c>
      <c r="I266" s="13">
        <v>1</v>
      </c>
      <c r="J266" t="s">
        <v>38</v>
      </c>
      <c r="K266" t="s">
        <v>31</v>
      </c>
      <c r="L266" t="s">
        <v>31</v>
      </c>
      <c r="M266" t="s">
        <v>1999</v>
      </c>
      <c r="N266" t="s">
        <v>2000</v>
      </c>
      <c r="O266" t="s">
        <v>1311</v>
      </c>
      <c r="P266" s="18" t="s">
        <v>1998</v>
      </c>
      <c r="Q266" s="20" t="s">
        <v>1300</v>
      </c>
    </row>
    <row r="267" customFormat="1" spans="1:17">
      <c r="A267">
        <v>266</v>
      </c>
      <c r="B267" t="s">
        <v>155</v>
      </c>
      <c r="C267" t="s">
        <v>1964</v>
      </c>
      <c r="D267" t="s">
        <v>95</v>
      </c>
      <c r="E267" t="s">
        <v>95</v>
      </c>
      <c r="F267" t="s">
        <v>31</v>
      </c>
      <c r="G267" t="s">
        <v>31</v>
      </c>
      <c r="H267" t="s">
        <v>31</v>
      </c>
      <c r="I267" s="13">
        <v>1</v>
      </c>
      <c r="J267" t="s">
        <v>43</v>
      </c>
      <c r="K267" t="s">
        <v>31</v>
      </c>
      <c r="L267" t="s">
        <v>31</v>
      </c>
      <c r="M267" t="s">
        <v>2001</v>
      </c>
      <c r="N267" t="s">
        <v>2002</v>
      </c>
      <c r="O267" t="s">
        <v>1311</v>
      </c>
      <c r="P267"/>
      <c r="Q267" s="20" t="s">
        <v>1300</v>
      </c>
    </row>
    <row r="268" customFormat="1" spans="1:17">
      <c r="A268">
        <v>267</v>
      </c>
      <c r="B268" t="s">
        <v>155</v>
      </c>
      <c r="C268" t="s">
        <v>1964</v>
      </c>
      <c r="D268" t="s">
        <v>50</v>
      </c>
      <c r="E268" t="s">
        <v>50</v>
      </c>
      <c r="F268" t="s">
        <v>31</v>
      </c>
      <c r="G268" t="s">
        <v>31</v>
      </c>
      <c r="H268" t="s">
        <v>31</v>
      </c>
      <c r="I268" s="13">
        <v>1</v>
      </c>
      <c r="J268" t="s">
        <v>43</v>
      </c>
      <c r="K268" t="s">
        <v>31</v>
      </c>
      <c r="L268" t="s">
        <v>31</v>
      </c>
      <c r="M268" t="s">
        <v>2003</v>
      </c>
      <c r="N268" t="s">
        <v>2004</v>
      </c>
      <c r="O268" t="s">
        <v>1311</v>
      </c>
      <c r="P268"/>
      <c r="Q268" s="20" t="s">
        <v>1300</v>
      </c>
    </row>
    <row r="269" customFormat="1" spans="1:17">
      <c r="A269">
        <v>268</v>
      </c>
      <c r="B269" t="s">
        <v>155</v>
      </c>
      <c r="C269" t="s">
        <v>1964</v>
      </c>
      <c r="D269" t="s">
        <v>111</v>
      </c>
      <c r="E269" t="s">
        <v>111</v>
      </c>
      <c r="F269" t="s">
        <v>31</v>
      </c>
      <c r="G269" t="s">
        <v>31</v>
      </c>
      <c r="H269" t="s">
        <v>31</v>
      </c>
      <c r="I269" s="13">
        <v>1</v>
      </c>
      <c r="J269" t="s">
        <v>43</v>
      </c>
      <c r="K269" t="s">
        <v>31</v>
      </c>
      <c r="L269" t="s">
        <v>31</v>
      </c>
      <c r="M269" t="s">
        <v>1440</v>
      </c>
      <c r="N269" t="s">
        <v>1441</v>
      </c>
      <c r="O269" t="s">
        <v>1311</v>
      </c>
      <c r="P269"/>
      <c r="Q269" s="20" t="s">
        <v>1300</v>
      </c>
    </row>
    <row r="270" customFormat="1" spans="1:17">
      <c r="A270">
        <v>269</v>
      </c>
      <c r="B270" t="s">
        <v>155</v>
      </c>
      <c r="C270" t="s">
        <v>1964</v>
      </c>
      <c r="D270" t="s">
        <v>104</v>
      </c>
      <c r="E270" t="s">
        <v>104</v>
      </c>
      <c r="F270" t="s">
        <v>31</v>
      </c>
      <c r="G270" t="s">
        <v>31</v>
      </c>
      <c r="H270" t="s">
        <v>31</v>
      </c>
      <c r="I270" s="13">
        <v>1</v>
      </c>
      <c r="J270" t="s">
        <v>43</v>
      </c>
      <c r="K270" t="s">
        <v>31</v>
      </c>
      <c r="L270" t="s">
        <v>2005</v>
      </c>
      <c r="M270" t="s">
        <v>1461</v>
      </c>
      <c r="N270" t="s">
        <v>1462</v>
      </c>
      <c r="O270" t="s">
        <v>1311</v>
      </c>
      <c r="P270"/>
      <c r="Q270" s="20" t="s">
        <v>1300</v>
      </c>
    </row>
    <row r="271" customFormat="1" spans="1:17">
      <c r="A271">
        <v>270</v>
      </c>
      <c r="B271" t="s">
        <v>155</v>
      </c>
      <c r="C271" t="s">
        <v>1964</v>
      </c>
      <c r="D271" t="s">
        <v>46</v>
      </c>
      <c r="E271" t="s">
        <v>46</v>
      </c>
      <c r="F271" t="s">
        <v>31</v>
      </c>
      <c r="G271" t="s">
        <v>31</v>
      </c>
      <c r="H271" t="s">
        <v>31</v>
      </c>
      <c r="I271" s="13">
        <v>1</v>
      </c>
      <c r="J271" t="s">
        <v>43</v>
      </c>
      <c r="K271" t="s">
        <v>31</v>
      </c>
      <c r="L271" t="s">
        <v>31</v>
      </c>
      <c r="M271" t="s">
        <v>1352</v>
      </c>
      <c r="N271" t="s">
        <v>1353</v>
      </c>
      <c r="O271" t="s">
        <v>1299</v>
      </c>
      <c r="P271"/>
      <c r="Q271" s="20" t="s">
        <v>1300</v>
      </c>
    </row>
    <row r="272" customFormat="1" spans="1:17">
      <c r="A272">
        <v>271</v>
      </c>
      <c r="B272" t="s">
        <v>155</v>
      </c>
      <c r="C272" t="s">
        <v>1964</v>
      </c>
      <c r="D272" t="s">
        <v>59</v>
      </c>
      <c r="E272" t="s">
        <v>59</v>
      </c>
      <c r="F272" t="s">
        <v>31</v>
      </c>
      <c r="G272" t="s">
        <v>31</v>
      </c>
      <c r="H272" t="s">
        <v>31</v>
      </c>
      <c r="I272" s="13">
        <v>1</v>
      </c>
      <c r="J272" t="s">
        <v>26</v>
      </c>
      <c r="K272" t="s">
        <v>31</v>
      </c>
      <c r="L272" t="s">
        <v>31</v>
      </c>
      <c r="M272" t="s">
        <v>1352</v>
      </c>
      <c r="N272" t="s">
        <v>1353</v>
      </c>
      <c r="O272" t="s">
        <v>1299</v>
      </c>
      <c r="P272"/>
      <c r="Q272" s="20" t="s">
        <v>1300</v>
      </c>
    </row>
    <row r="273" customFormat="1" spans="1:17">
      <c r="A273">
        <v>272</v>
      </c>
      <c r="B273" t="s">
        <v>155</v>
      </c>
      <c r="C273" t="s">
        <v>1964</v>
      </c>
      <c r="D273" t="s">
        <v>70</v>
      </c>
      <c r="E273" t="s">
        <v>70</v>
      </c>
      <c r="F273" t="s">
        <v>31</v>
      </c>
      <c r="G273" t="s">
        <v>31</v>
      </c>
      <c r="H273" t="s">
        <v>31</v>
      </c>
      <c r="I273" s="13">
        <v>2</v>
      </c>
      <c r="J273" t="s">
        <v>43</v>
      </c>
      <c r="K273" t="s">
        <v>31</v>
      </c>
      <c r="L273" t="s">
        <v>31</v>
      </c>
      <c r="M273" t="s">
        <v>2006</v>
      </c>
      <c r="N273" t="s">
        <v>2007</v>
      </c>
      <c r="O273" t="s">
        <v>1299</v>
      </c>
      <c r="P273"/>
      <c r="Q273" s="20" t="s">
        <v>1300</v>
      </c>
    </row>
    <row r="274" customFormat="1" spans="1:17">
      <c r="A274">
        <v>273</v>
      </c>
      <c r="B274" t="s">
        <v>155</v>
      </c>
      <c r="C274" t="s">
        <v>1964</v>
      </c>
      <c r="D274" t="s">
        <v>59</v>
      </c>
      <c r="E274" t="s">
        <v>59</v>
      </c>
      <c r="F274" t="s">
        <v>31</v>
      </c>
      <c r="G274" t="s">
        <v>31</v>
      </c>
      <c r="H274" t="s">
        <v>31</v>
      </c>
      <c r="I274" s="13">
        <v>2</v>
      </c>
      <c r="J274" t="s">
        <v>26</v>
      </c>
      <c r="K274" t="s">
        <v>31</v>
      </c>
      <c r="L274" t="s">
        <v>31</v>
      </c>
      <c r="M274" t="s">
        <v>2006</v>
      </c>
      <c r="N274" t="s">
        <v>2007</v>
      </c>
      <c r="O274" t="s">
        <v>1299</v>
      </c>
      <c r="P274"/>
      <c r="Q274" s="20" t="s">
        <v>1300</v>
      </c>
    </row>
    <row r="275" customFormat="1" spans="1:17">
      <c r="A275">
        <v>274</v>
      </c>
      <c r="B275" t="s">
        <v>155</v>
      </c>
      <c r="C275" t="s">
        <v>1964</v>
      </c>
      <c r="D275" t="s">
        <v>112</v>
      </c>
      <c r="E275" t="s">
        <v>112</v>
      </c>
      <c r="F275" t="s">
        <v>31</v>
      </c>
      <c r="G275" t="s">
        <v>31</v>
      </c>
      <c r="H275" t="s">
        <v>31</v>
      </c>
      <c r="I275" s="13">
        <v>4</v>
      </c>
      <c r="J275" t="s">
        <v>109</v>
      </c>
      <c r="K275" t="s">
        <v>31</v>
      </c>
      <c r="L275" t="s">
        <v>31</v>
      </c>
      <c r="M275" t="s">
        <v>2006</v>
      </c>
      <c r="N275" t="s">
        <v>2007</v>
      </c>
      <c r="O275" t="s">
        <v>1299</v>
      </c>
      <c r="P275"/>
      <c r="Q275" s="20" t="s">
        <v>1300</v>
      </c>
    </row>
    <row r="276" customFormat="1" spans="1:17">
      <c r="A276">
        <v>275</v>
      </c>
      <c r="B276" t="s">
        <v>155</v>
      </c>
      <c r="C276" t="s">
        <v>1964</v>
      </c>
      <c r="D276" t="s">
        <v>106</v>
      </c>
      <c r="E276" t="s">
        <v>106</v>
      </c>
      <c r="F276" t="s">
        <v>31</v>
      </c>
      <c r="G276" t="s">
        <v>31</v>
      </c>
      <c r="H276" t="s">
        <v>31</v>
      </c>
      <c r="I276" s="13">
        <v>1</v>
      </c>
      <c r="J276" t="s">
        <v>107</v>
      </c>
      <c r="K276" t="s">
        <v>31</v>
      </c>
      <c r="L276" t="s">
        <v>31</v>
      </c>
      <c r="M276" t="s">
        <v>2006</v>
      </c>
      <c r="N276" t="s">
        <v>2007</v>
      </c>
      <c r="O276" t="s">
        <v>1299</v>
      </c>
      <c r="P276"/>
      <c r="Q276" s="20" t="s">
        <v>1300</v>
      </c>
    </row>
    <row r="277" customFormat="1" spans="1:17">
      <c r="A277">
        <v>276</v>
      </c>
      <c r="B277" t="s">
        <v>155</v>
      </c>
      <c r="C277" t="s">
        <v>1964</v>
      </c>
      <c r="D277" t="s">
        <v>25</v>
      </c>
      <c r="E277" t="s">
        <v>25</v>
      </c>
      <c r="F277" t="s">
        <v>31</v>
      </c>
      <c r="G277" t="s">
        <v>31</v>
      </c>
      <c r="H277" t="s">
        <v>31</v>
      </c>
      <c r="I277" s="13">
        <v>2</v>
      </c>
      <c r="J277" t="s">
        <v>26</v>
      </c>
      <c r="K277" t="s">
        <v>31</v>
      </c>
      <c r="L277" t="s">
        <v>31</v>
      </c>
      <c r="M277" t="s">
        <v>2008</v>
      </c>
      <c r="N277" t="s">
        <v>2009</v>
      </c>
      <c r="O277" t="s">
        <v>1299</v>
      </c>
      <c r="P277"/>
      <c r="Q277" s="20" t="s">
        <v>1300</v>
      </c>
    </row>
    <row r="278" customFormat="1" spans="1:17">
      <c r="A278">
        <v>277</v>
      </c>
      <c r="B278" t="s">
        <v>155</v>
      </c>
      <c r="C278" t="s">
        <v>1964</v>
      </c>
      <c r="D278" t="s">
        <v>112</v>
      </c>
      <c r="E278" t="s">
        <v>112</v>
      </c>
      <c r="F278" t="s">
        <v>31</v>
      </c>
      <c r="G278" t="s">
        <v>31</v>
      </c>
      <c r="H278" t="s">
        <v>31</v>
      </c>
      <c r="I278" s="13">
        <v>2</v>
      </c>
      <c r="J278" t="s">
        <v>109</v>
      </c>
      <c r="K278" t="s">
        <v>31</v>
      </c>
      <c r="L278" t="s">
        <v>31</v>
      </c>
      <c r="M278" t="s">
        <v>2008</v>
      </c>
      <c r="N278" t="s">
        <v>2009</v>
      </c>
      <c r="O278" t="s">
        <v>1299</v>
      </c>
      <c r="P278"/>
      <c r="Q278" s="20" t="s">
        <v>1300</v>
      </c>
    </row>
    <row r="279" customFormat="1" spans="1:17">
      <c r="A279">
        <v>278</v>
      </c>
      <c r="B279" t="s">
        <v>155</v>
      </c>
      <c r="C279" t="s">
        <v>1964</v>
      </c>
      <c r="D279" t="s">
        <v>70</v>
      </c>
      <c r="E279" t="s">
        <v>70</v>
      </c>
      <c r="F279" t="s">
        <v>31</v>
      </c>
      <c r="G279" t="s">
        <v>31</v>
      </c>
      <c r="H279" t="s">
        <v>31</v>
      </c>
      <c r="I279" s="13">
        <v>2</v>
      </c>
      <c r="J279" t="s">
        <v>43</v>
      </c>
      <c r="K279" t="s">
        <v>31</v>
      </c>
      <c r="L279" t="s">
        <v>31</v>
      </c>
      <c r="M279" t="s">
        <v>2010</v>
      </c>
      <c r="N279" t="s">
        <v>2011</v>
      </c>
      <c r="O279" t="s">
        <v>1299</v>
      </c>
      <c r="P279"/>
      <c r="Q279" s="20" t="s">
        <v>1300</v>
      </c>
    </row>
    <row r="280" customFormat="1" spans="1:17">
      <c r="A280">
        <v>279</v>
      </c>
      <c r="B280" t="s">
        <v>155</v>
      </c>
      <c r="C280" t="s">
        <v>1964</v>
      </c>
      <c r="D280" t="s">
        <v>59</v>
      </c>
      <c r="E280" t="s">
        <v>59</v>
      </c>
      <c r="F280" t="s">
        <v>31</v>
      </c>
      <c r="G280" t="s">
        <v>31</v>
      </c>
      <c r="H280" t="s">
        <v>31</v>
      </c>
      <c r="I280" s="13">
        <v>1</v>
      </c>
      <c r="J280" t="s">
        <v>26</v>
      </c>
      <c r="K280" t="s">
        <v>31</v>
      </c>
      <c r="L280" t="s">
        <v>31</v>
      </c>
      <c r="M280" t="s">
        <v>2010</v>
      </c>
      <c r="N280" t="s">
        <v>2011</v>
      </c>
      <c r="O280" t="s">
        <v>1299</v>
      </c>
      <c r="P280"/>
      <c r="Q280" s="20" t="s">
        <v>1300</v>
      </c>
    </row>
    <row r="281" customFormat="1" spans="1:17">
      <c r="A281">
        <v>280</v>
      </c>
      <c r="B281" t="s">
        <v>155</v>
      </c>
      <c r="C281" t="s">
        <v>1964</v>
      </c>
      <c r="D281" t="s">
        <v>106</v>
      </c>
      <c r="E281" t="s">
        <v>106</v>
      </c>
      <c r="F281" t="s">
        <v>31</v>
      </c>
      <c r="G281" t="s">
        <v>31</v>
      </c>
      <c r="H281" t="s">
        <v>31</v>
      </c>
      <c r="I281" s="13">
        <v>1</v>
      </c>
      <c r="J281" t="s">
        <v>107</v>
      </c>
      <c r="K281" t="s">
        <v>31</v>
      </c>
      <c r="L281" t="s">
        <v>31</v>
      </c>
      <c r="M281" t="s">
        <v>2010</v>
      </c>
      <c r="N281" t="s">
        <v>2011</v>
      </c>
      <c r="O281" t="s">
        <v>1299</v>
      </c>
      <c r="P281"/>
      <c r="Q281" s="20" t="s">
        <v>1300</v>
      </c>
    </row>
    <row r="282" customFormat="1" spans="1:17">
      <c r="A282">
        <v>281</v>
      </c>
      <c r="B282" t="s">
        <v>155</v>
      </c>
      <c r="C282" t="s">
        <v>1964</v>
      </c>
      <c r="D282" t="s">
        <v>70</v>
      </c>
      <c r="E282" t="s">
        <v>70</v>
      </c>
      <c r="F282" t="s">
        <v>31</v>
      </c>
      <c r="G282" t="s">
        <v>31</v>
      </c>
      <c r="H282" t="s">
        <v>31</v>
      </c>
      <c r="I282" s="13">
        <v>3</v>
      </c>
      <c r="J282" t="s">
        <v>43</v>
      </c>
      <c r="K282" t="s">
        <v>31</v>
      </c>
      <c r="L282" t="s">
        <v>31</v>
      </c>
      <c r="M282" t="s">
        <v>2012</v>
      </c>
      <c r="N282" t="s">
        <v>2013</v>
      </c>
      <c r="O282" t="s">
        <v>1299</v>
      </c>
      <c r="P282"/>
      <c r="Q282" s="20" t="s">
        <v>1300</v>
      </c>
    </row>
    <row r="283" customFormat="1" spans="1:17">
      <c r="A283">
        <v>282</v>
      </c>
      <c r="B283" t="s">
        <v>155</v>
      </c>
      <c r="C283" t="s">
        <v>1964</v>
      </c>
      <c r="D283" t="s">
        <v>25</v>
      </c>
      <c r="E283" t="s">
        <v>25</v>
      </c>
      <c r="F283" t="s">
        <v>31</v>
      </c>
      <c r="G283" t="s">
        <v>31</v>
      </c>
      <c r="H283" t="s">
        <v>31</v>
      </c>
      <c r="I283" s="13">
        <v>2</v>
      </c>
      <c r="J283" t="s">
        <v>26</v>
      </c>
      <c r="K283" t="s">
        <v>31</v>
      </c>
      <c r="L283" t="s">
        <v>31</v>
      </c>
      <c r="M283" t="s">
        <v>2012</v>
      </c>
      <c r="N283" t="s">
        <v>2013</v>
      </c>
      <c r="O283" t="s">
        <v>1299</v>
      </c>
      <c r="P283"/>
      <c r="Q283" s="20" t="s">
        <v>1300</v>
      </c>
    </row>
    <row r="284" customFormat="1" spans="1:17">
      <c r="A284">
        <v>283</v>
      </c>
      <c r="B284" t="s">
        <v>155</v>
      </c>
      <c r="C284" t="s">
        <v>1964</v>
      </c>
      <c r="D284" t="s">
        <v>106</v>
      </c>
      <c r="E284" t="s">
        <v>106</v>
      </c>
      <c r="F284" t="s">
        <v>31</v>
      </c>
      <c r="G284" t="s">
        <v>31</v>
      </c>
      <c r="H284" t="s">
        <v>31</v>
      </c>
      <c r="I284" s="13">
        <v>1</v>
      </c>
      <c r="J284" t="s">
        <v>107</v>
      </c>
      <c r="K284" t="s">
        <v>31</v>
      </c>
      <c r="L284" t="s">
        <v>31</v>
      </c>
      <c r="M284" t="s">
        <v>2012</v>
      </c>
      <c r="N284" t="s">
        <v>2013</v>
      </c>
      <c r="O284" t="s">
        <v>1299</v>
      </c>
      <c r="P284"/>
      <c r="Q284" s="20" t="s">
        <v>1300</v>
      </c>
    </row>
    <row r="285" customFormat="1" spans="1:17">
      <c r="A285">
        <v>284</v>
      </c>
      <c r="B285" t="s">
        <v>155</v>
      </c>
      <c r="C285" t="s">
        <v>1964</v>
      </c>
      <c r="D285" t="s">
        <v>70</v>
      </c>
      <c r="E285" t="s">
        <v>70</v>
      </c>
      <c r="F285" t="s">
        <v>31</v>
      </c>
      <c r="G285" t="s">
        <v>31</v>
      </c>
      <c r="H285" t="s">
        <v>31</v>
      </c>
      <c r="I285" s="13">
        <v>2</v>
      </c>
      <c r="J285" t="s">
        <v>43</v>
      </c>
      <c r="K285" t="s">
        <v>31</v>
      </c>
      <c r="L285" t="s">
        <v>31</v>
      </c>
      <c r="M285" t="s">
        <v>2014</v>
      </c>
      <c r="N285" t="s">
        <v>2015</v>
      </c>
      <c r="O285" t="s">
        <v>1299</v>
      </c>
      <c r="P285"/>
      <c r="Q285" s="20" t="s">
        <v>1300</v>
      </c>
    </row>
    <row r="286" customFormat="1" spans="1:17">
      <c r="A286">
        <v>285</v>
      </c>
      <c r="B286" t="s">
        <v>155</v>
      </c>
      <c r="C286" t="s">
        <v>1964</v>
      </c>
      <c r="D286" t="s">
        <v>25</v>
      </c>
      <c r="E286" t="s">
        <v>25</v>
      </c>
      <c r="F286" t="s">
        <v>31</v>
      </c>
      <c r="G286" t="s">
        <v>31</v>
      </c>
      <c r="H286" t="s">
        <v>31</v>
      </c>
      <c r="I286" s="13">
        <v>2</v>
      </c>
      <c r="J286" t="s">
        <v>26</v>
      </c>
      <c r="K286" t="s">
        <v>31</v>
      </c>
      <c r="L286" t="s">
        <v>31</v>
      </c>
      <c r="M286" t="s">
        <v>2014</v>
      </c>
      <c r="N286" t="s">
        <v>2015</v>
      </c>
      <c r="O286" t="s">
        <v>1299</v>
      </c>
      <c r="P286"/>
      <c r="Q286" s="20" t="s">
        <v>1300</v>
      </c>
    </row>
    <row r="287" customFormat="1" spans="1:17">
      <c r="A287">
        <v>286</v>
      </c>
      <c r="B287" t="s">
        <v>155</v>
      </c>
      <c r="C287" t="s">
        <v>1964</v>
      </c>
      <c r="D287" t="s">
        <v>59</v>
      </c>
      <c r="E287" t="s">
        <v>59</v>
      </c>
      <c r="F287" t="s">
        <v>31</v>
      </c>
      <c r="G287" t="s">
        <v>31</v>
      </c>
      <c r="H287" t="s">
        <v>31</v>
      </c>
      <c r="I287" s="13">
        <v>2</v>
      </c>
      <c r="J287" t="s">
        <v>26</v>
      </c>
      <c r="K287" t="s">
        <v>31</v>
      </c>
      <c r="L287" t="s">
        <v>31</v>
      </c>
      <c r="M287" t="s">
        <v>2014</v>
      </c>
      <c r="N287" t="s">
        <v>2015</v>
      </c>
      <c r="O287" t="s">
        <v>1299</v>
      </c>
      <c r="P287"/>
      <c r="Q287" s="20" t="s">
        <v>1300</v>
      </c>
    </row>
    <row r="288" customFormat="1" spans="1:17">
      <c r="A288">
        <v>287</v>
      </c>
      <c r="B288" t="s">
        <v>155</v>
      </c>
      <c r="C288" t="s">
        <v>1964</v>
      </c>
      <c r="D288" t="s">
        <v>70</v>
      </c>
      <c r="E288" t="s">
        <v>70</v>
      </c>
      <c r="F288" t="s">
        <v>31</v>
      </c>
      <c r="G288" t="s">
        <v>31</v>
      </c>
      <c r="H288" t="s">
        <v>31</v>
      </c>
      <c r="I288" s="13">
        <v>3</v>
      </c>
      <c r="J288" t="s">
        <v>43</v>
      </c>
      <c r="K288" t="s">
        <v>31</v>
      </c>
      <c r="L288" t="s">
        <v>31</v>
      </c>
      <c r="M288" t="s">
        <v>2016</v>
      </c>
      <c r="N288" t="s">
        <v>2017</v>
      </c>
      <c r="O288" t="s">
        <v>1299</v>
      </c>
      <c r="P288"/>
      <c r="Q288" s="20" t="s">
        <v>1300</v>
      </c>
    </row>
    <row r="289" customFormat="1" spans="1:17">
      <c r="A289">
        <v>288</v>
      </c>
      <c r="B289" t="s">
        <v>155</v>
      </c>
      <c r="C289" t="s">
        <v>1964</v>
      </c>
      <c r="D289" t="s">
        <v>70</v>
      </c>
      <c r="E289" t="s">
        <v>70</v>
      </c>
      <c r="F289" t="s">
        <v>31</v>
      </c>
      <c r="G289" t="s">
        <v>31</v>
      </c>
      <c r="H289" t="s">
        <v>31</v>
      </c>
      <c r="I289" s="13">
        <v>3</v>
      </c>
      <c r="J289" t="s">
        <v>43</v>
      </c>
      <c r="K289" t="s">
        <v>31</v>
      </c>
      <c r="L289" t="s">
        <v>31</v>
      </c>
      <c r="M289" t="s">
        <v>2018</v>
      </c>
      <c r="N289" t="s">
        <v>2019</v>
      </c>
      <c r="O289" t="s">
        <v>1299</v>
      </c>
      <c r="P289"/>
      <c r="Q289" s="20" t="s">
        <v>1300</v>
      </c>
    </row>
    <row r="290" customFormat="1" spans="1:17">
      <c r="A290">
        <v>289</v>
      </c>
      <c r="B290" t="s">
        <v>155</v>
      </c>
      <c r="C290" t="s">
        <v>1964</v>
      </c>
      <c r="D290" t="s">
        <v>25</v>
      </c>
      <c r="E290" t="s">
        <v>25</v>
      </c>
      <c r="F290" t="s">
        <v>31</v>
      </c>
      <c r="G290" t="s">
        <v>31</v>
      </c>
      <c r="H290" t="s">
        <v>31</v>
      </c>
      <c r="I290" s="13">
        <v>4</v>
      </c>
      <c r="J290" t="s">
        <v>26</v>
      </c>
      <c r="K290" t="s">
        <v>31</v>
      </c>
      <c r="L290" t="s">
        <v>31</v>
      </c>
      <c r="M290" t="s">
        <v>2018</v>
      </c>
      <c r="N290" t="s">
        <v>2019</v>
      </c>
      <c r="O290" t="s">
        <v>1299</v>
      </c>
      <c r="P290"/>
      <c r="Q290" s="20" t="s">
        <v>1300</v>
      </c>
    </row>
    <row r="291" customFormat="1" spans="1:17">
      <c r="A291">
        <v>290</v>
      </c>
      <c r="B291" t="s">
        <v>155</v>
      </c>
      <c r="C291" t="s">
        <v>1964</v>
      </c>
      <c r="D291" t="s">
        <v>59</v>
      </c>
      <c r="E291" t="s">
        <v>59</v>
      </c>
      <c r="F291" t="s">
        <v>31</v>
      </c>
      <c r="G291" t="s">
        <v>31</v>
      </c>
      <c r="H291" t="s">
        <v>31</v>
      </c>
      <c r="I291" s="13">
        <v>1</v>
      </c>
      <c r="J291" t="s">
        <v>26</v>
      </c>
      <c r="K291" t="s">
        <v>31</v>
      </c>
      <c r="L291" t="s">
        <v>31</v>
      </c>
      <c r="M291" t="s">
        <v>2018</v>
      </c>
      <c r="N291" t="s">
        <v>2019</v>
      </c>
      <c r="O291" t="s">
        <v>1299</v>
      </c>
      <c r="P291"/>
      <c r="Q291" s="20" t="s">
        <v>1300</v>
      </c>
    </row>
    <row r="292" customFormat="1" spans="1:17">
      <c r="A292">
        <v>291</v>
      </c>
      <c r="B292" t="s">
        <v>155</v>
      </c>
      <c r="C292" t="s">
        <v>1964</v>
      </c>
      <c r="D292" t="s">
        <v>112</v>
      </c>
      <c r="E292" t="s">
        <v>112</v>
      </c>
      <c r="F292" t="s">
        <v>31</v>
      </c>
      <c r="G292" t="s">
        <v>31</v>
      </c>
      <c r="H292" t="s">
        <v>31</v>
      </c>
      <c r="I292" s="13">
        <v>1.5</v>
      </c>
      <c r="J292" t="s">
        <v>109</v>
      </c>
      <c r="K292" t="s">
        <v>31</v>
      </c>
      <c r="L292" t="s">
        <v>31</v>
      </c>
      <c r="M292" t="s">
        <v>2018</v>
      </c>
      <c r="N292" t="s">
        <v>2019</v>
      </c>
      <c r="O292" t="s">
        <v>1299</v>
      </c>
      <c r="P292"/>
      <c r="Q292" s="20" t="s">
        <v>1300</v>
      </c>
    </row>
    <row r="293" customFormat="1" spans="1:17">
      <c r="A293">
        <v>292</v>
      </c>
      <c r="B293" t="s">
        <v>155</v>
      </c>
      <c r="C293" t="s">
        <v>1964</v>
      </c>
      <c r="D293" t="s">
        <v>106</v>
      </c>
      <c r="E293" t="s">
        <v>106</v>
      </c>
      <c r="F293" t="s">
        <v>31</v>
      </c>
      <c r="G293" t="s">
        <v>31</v>
      </c>
      <c r="H293" t="s">
        <v>31</v>
      </c>
      <c r="I293" s="13">
        <v>1</v>
      </c>
      <c r="J293" t="s">
        <v>107</v>
      </c>
      <c r="K293" t="s">
        <v>31</v>
      </c>
      <c r="L293" t="s">
        <v>31</v>
      </c>
      <c r="M293" t="s">
        <v>2018</v>
      </c>
      <c r="N293" t="s">
        <v>2019</v>
      </c>
      <c r="O293" t="s">
        <v>1299</v>
      </c>
      <c r="P293"/>
      <c r="Q293" s="20" t="s">
        <v>1300</v>
      </c>
    </row>
    <row r="294" customFormat="1" spans="1:17">
      <c r="A294">
        <v>293</v>
      </c>
      <c r="B294" t="s">
        <v>155</v>
      </c>
      <c r="C294" t="s">
        <v>1964</v>
      </c>
      <c r="D294" t="s">
        <v>97</v>
      </c>
      <c r="E294" t="s">
        <v>97</v>
      </c>
      <c r="F294" t="s">
        <v>31</v>
      </c>
      <c r="G294" t="s">
        <v>31</v>
      </c>
      <c r="H294" t="s">
        <v>31</v>
      </c>
      <c r="I294" s="13">
        <v>1</v>
      </c>
      <c r="J294" t="s">
        <v>43</v>
      </c>
      <c r="K294" t="s">
        <v>31</v>
      </c>
      <c r="L294" t="s">
        <v>31</v>
      </c>
      <c r="M294" t="s">
        <v>2020</v>
      </c>
      <c r="N294" t="s">
        <v>2021</v>
      </c>
      <c r="O294" t="s">
        <v>1311</v>
      </c>
      <c r="P294" s="18" t="s">
        <v>77</v>
      </c>
      <c r="Q294" s="20" t="s">
        <v>1300</v>
      </c>
    </row>
    <row r="295" customFormat="1" spans="1:17">
      <c r="A295">
        <v>294</v>
      </c>
      <c r="B295" t="s">
        <v>155</v>
      </c>
      <c r="C295" t="s">
        <v>1964</v>
      </c>
      <c r="D295" t="s">
        <v>70</v>
      </c>
      <c r="E295" t="s">
        <v>70</v>
      </c>
      <c r="F295" t="s">
        <v>31</v>
      </c>
      <c r="G295" t="s">
        <v>31</v>
      </c>
      <c r="H295" t="s">
        <v>31</v>
      </c>
      <c r="I295" s="13">
        <v>3</v>
      </c>
      <c r="J295" t="s">
        <v>43</v>
      </c>
      <c r="K295" t="s">
        <v>31</v>
      </c>
      <c r="L295" t="s">
        <v>31</v>
      </c>
      <c r="M295" t="s">
        <v>2022</v>
      </c>
      <c r="N295" t="s">
        <v>2023</v>
      </c>
      <c r="O295" t="s">
        <v>1299</v>
      </c>
      <c r="P295"/>
      <c r="Q295" s="20" t="s">
        <v>1300</v>
      </c>
    </row>
    <row r="296" customFormat="1" spans="1:17">
      <c r="A296">
        <v>295</v>
      </c>
      <c r="B296" t="s">
        <v>155</v>
      </c>
      <c r="C296" t="s">
        <v>1964</v>
      </c>
      <c r="D296" t="s">
        <v>25</v>
      </c>
      <c r="E296" t="s">
        <v>25</v>
      </c>
      <c r="F296" t="s">
        <v>31</v>
      </c>
      <c r="G296" t="s">
        <v>31</v>
      </c>
      <c r="H296" t="s">
        <v>31</v>
      </c>
      <c r="I296" s="13">
        <v>2</v>
      </c>
      <c r="J296" t="s">
        <v>26</v>
      </c>
      <c r="K296" t="s">
        <v>31</v>
      </c>
      <c r="L296" t="s">
        <v>31</v>
      </c>
      <c r="M296" t="s">
        <v>2022</v>
      </c>
      <c r="N296" t="s">
        <v>2023</v>
      </c>
      <c r="O296" t="s">
        <v>1299</v>
      </c>
      <c r="P296"/>
      <c r="Q296" s="20" t="s">
        <v>1300</v>
      </c>
    </row>
    <row r="297" customFormat="1" spans="1:17">
      <c r="A297">
        <v>296</v>
      </c>
      <c r="B297" t="s">
        <v>155</v>
      </c>
      <c r="C297" t="s">
        <v>1964</v>
      </c>
      <c r="D297" t="s">
        <v>59</v>
      </c>
      <c r="E297" t="s">
        <v>59</v>
      </c>
      <c r="F297" t="s">
        <v>31</v>
      </c>
      <c r="G297" t="s">
        <v>31</v>
      </c>
      <c r="H297" t="s">
        <v>31</v>
      </c>
      <c r="I297" s="13">
        <v>1</v>
      </c>
      <c r="J297" t="s">
        <v>26</v>
      </c>
      <c r="K297" t="s">
        <v>31</v>
      </c>
      <c r="L297" t="s">
        <v>31</v>
      </c>
      <c r="M297" t="s">
        <v>2022</v>
      </c>
      <c r="N297" t="s">
        <v>2023</v>
      </c>
      <c r="O297" t="s">
        <v>1299</v>
      </c>
      <c r="P297"/>
      <c r="Q297" s="20" t="s">
        <v>1300</v>
      </c>
    </row>
    <row r="298" customFormat="1" spans="1:17">
      <c r="A298">
        <v>297</v>
      </c>
      <c r="B298" t="s">
        <v>155</v>
      </c>
      <c r="C298" t="s">
        <v>1964</v>
      </c>
      <c r="D298" t="s">
        <v>106</v>
      </c>
      <c r="E298" t="s">
        <v>106</v>
      </c>
      <c r="F298" t="s">
        <v>31</v>
      </c>
      <c r="G298" t="s">
        <v>31</v>
      </c>
      <c r="H298" t="s">
        <v>31</v>
      </c>
      <c r="I298" s="13">
        <v>1</v>
      </c>
      <c r="J298" t="s">
        <v>107</v>
      </c>
      <c r="K298" t="s">
        <v>31</v>
      </c>
      <c r="L298" t="s">
        <v>31</v>
      </c>
      <c r="M298" t="s">
        <v>2022</v>
      </c>
      <c r="N298" t="s">
        <v>2023</v>
      </c>
      <c r="O298" t="s">
        <v>1299</v>
      </c>
      <c r="P298"/>
      <c r="Q298" s="20" t="s">
        <v>1300</v>
      </c>
    </row>
    <row r="299" customFormat="1" spans="1:17">
      <c r="A299">
        <v>298</v>
      </c>
      <c r="B299" t="s">
        <v>155</v>
      </c>
      <c r="C299" t="s">
        <v>1964</v>
      </c>
      <c r="D299" t="s">
        <v>25</v>
      </c>
      <c r="E299" t="s">
        <v>25</v>
      </c>
      <c r="F299" t="s">
        <v>31</v>
      </c>
      <c r="G299" t="s">
        <v>31</v>
      </c>
      <c r="H299" t="s">
        <v>31</v>
      </c>
      <c r="I299" s="13">
        <v>2</v>
      </c>
      <c r="J299" t="s">
        <v>26</v>
      </c>
      <c r="K299" t="s">
        <v>31</v>
      </c>
      <c r="L299" t="s">
        <v>31</v>
      </c>
      <c r="M299" t="s">
        <v>1854</v>
      </c>
      <c r="N299" t="s">
        <v>1855</v>
      </c>
      <c r="O299" t="s">
        <v>1299</v>
      </c>
      <c r="P299"/>
      <c r="Q299" s="20" t="s">
        <v>1300</v>
      </c>
    </row>
    <row r="300" customFormat="1" spans="1:17">
      <c r="A300">
        <v>299</v>
      </c>
      <c r="B300" t="s">
        <v>155</v>
      </c>
      <c r="C300" t="s">
        <v>1964</v>
      </c>
      <c r="D300" t="s">
        <v>112</v>
      </c>
      <c r="E300" t="s">
        <v>112</v>
      </c>
      <c r="F300" t="s">
        <v>31</v>
      </c>
      <c r="G300" t="s">
        <v>31</v>
      </c>
      <c r="H300" t="s">
        <v>31</v>
      </c>
      <c r="I300" s="13">
        <v>3</v>
      </c>
      <c r="J300" t="s">
        <v>109</v>
      </c>
      <c r="K300" t="s">
        <v>31</v>
      </c>
      <c r="L300" t="s">
        <v>31</v>
      </c>
      <c r="M300" t="s">
        <v>1854</v>
      </c>
      <c r="N300" t="s">
        <v>1855</v>
      </c>
      <c r="O300" t="s">
        <v>1299</v>
      </c>
      <c r="P300"/>
      <c r="Q300" s="20" t="s">
        <v>1300</v>
      </c>
    </row>
    <row r="301" customFormat="1" spans="1:17">
      <c r="A301">
        <v>300</v>
      </c>
      <c r="B301" t="s">
        <v>155</v>
      </c>
      <c r="C301" t="s">
        <v>1964</v>
      </c>
      <c r="D301" t="s">
        <v>70</v>
      </c>
      <c r="E301" t="s">
        <v>70</v>
      </c>
      <c r="F301" t="s">
        <v>31</v>
      </c>
      <c r="G301" t="s">
        <v>31</v>
      </c>
      <c r="H301" t="s">
        <v>31</v>
      </c>
      <c r="I301" s="13">
        <v>3</v>
      </c>
      <c r="J301" t="s">
        <v>43</v>
      </c>
      <c r="K301" t="s">
        <v>31</v>
      </c>
      <c r="L301" t="s">
        <v>31</v>
      </c>
      <c r="M301" t="s">
        <v>2024</v>
      </c>
      <c r="N301" t="s">
        <v>2025</v>
      </c>
      <c r="O301" t="s">
        <v>1299</v>
      </c>
      <c r="P301"/>
      <c r="Q301" s="20" t="s">
        <v>1300</v>
      </c>
    </row>
    <row r="302" customFormat="1" spans="1:17">
      <c r="A302">
        <v>301</v>
      </c>
      <c r="B302" t="s">
        <v>155</v>
      </c>
      <c r="C302" t="s">
        <v>1964</v>
      </c>
      <c r="D302" t="s">
        <v>25</v>
      </c>
      <c r="E302" t="s">
        <v>25</v>
      </c>
      <c r="F302" t="s">
        <v>31</v>
      </c>
      <c r="G302" t="s">
        <v>31</v>
      </c>
      <c r="H302" t="s">
        <v>31</v>
      </c>
      <c r="I302" s="13">
        <v>7</v>
      </c>
      <c r="J302" t="s">
        <v>109</v>
      </c>
      <c r="K302" t="s">
        <v>31</v>
      </c>
      <c r="L302" t="s">
        <v>31</v>
      </c>
      <c r="M302" t="s">
        <v>2024</v>
      </c>
      <c r="N302" t="s">
        <v>2025</v>
      </c>
      <c r="O302" t="s">
        <v>1299</v>
      </c>
      <c r="P302"/>
      <c r="Q302" s="20" t="s">
        <v>1300</v>
      </c>
    </row>
    <row r="303" customFormat="1" spans="1:17">
      <c r="A303">
        <v>302</v>
      </c>
      <c r="B303" t="s">
        <v>155</v>
      </c>
      <c r="C303" t="s">
        <v>1964</v>
      </c>
      <c r="D303" t="s">
        <v>59</v>
      </c>
      <c r="E303" t="s">
        <v>59</v>
      </c>
      <c r="F303" t="s">
        <v>31</v>
      </c>
      <c r="G303" t="s">
        <v>31</v>
      </c>
      <c r="H303" t="s">
        <v>31</v>
      </c>
      <c r="I303" s="13">
        <v>1</v>
      </c>
      <c r="J303" t="s">
        <v>26</v>
      </c>
      <c r="K303" t="s">
        <v>31</v>
      </c>
      <c r="L303" t="s">
        <v>31</v>
      </c>
      <c r="M303" t="s">
        <v>2024</v>
      </c>
      <c r="N303" t="s">
        <v>2025</v>
      </c>
      <c r="O303" t="s">
        <v>1299</v>
      </c>
      <c r="P303"/>
      <c r="Q303" s="20" t="s">
        <v>1300</v>
      </c>
    </row>
    <row r="304" customFormat="1" spans="1:17">
      <c r="A304">
        <v>303</v>
      </c>
      <c r="B304" t="s">
        <v>155</v>
      </c>
      <c r="C304" t="s">
        <v>1964</v>
      </c>
      <c r="D304" t="s">
        <v>106</v>
      </c>
      <c r="E304" t="s">
        <v>106</v>
      </c>
      <c r="F304" t="s">
        <v>31</v>
      </c>
      <c r="G304" t="s">
        <v>31</v>
      </c>
      <c r="H304" t="s">
        <v>31</v>
      </c>
      <c r="I304" s="13">
        <v>1</v>
      </c>
      <c r="J304" t="s">
        <v>107</v>
      </c>
      <c r="K304" t="s">
        <v>31</v>
      </c>
      <c r="L304" t="s">
        <v>31</v>
      </c>
      <c r="M304" t="s">
        <v>2024</v>
      </c>
      <c r="N304" t="s">
        <v>2025</v>
      </c>
      <c r="O304" t="s">
        <v>1299</v>
      </c>
      <c r="P304"/>
      <c r="Q304" s="20" t="s">
        <v>1300</v>
      </c>
    </row>
    <row r="305" customFormat="1" spans="1:17">
      <c r="A305">
        <v>304</v>
      </c>
      <c r="B305" t="s">
        <v>155</v>
      </c>
      <c r="C305" t="s">
        <v>1964</v>
      </c>
      <c r="D305" t="s">
        <v>70</v>
      </c>
      <c r="E305" t="s">
        <v>70</v>
      </c>
      <c r="F305" t="s">
        <v>31</v>
      </c>
      <c r="G305" t="s">
        <v>31</v>
      </c>
      <c r="H305" t="s">
        <v>31</v>
      </c>
      <c r="I305" s="13">
        <v>3</v>
      </c>
      <c r="J305" t="s">
        <v>43</v>
      </c>
      <c r="K305" t="s">
        <v>31</v>
      </c>
      <c r="L305" t="s">
        <v>31</v>
      </c>
      <c r="M305" t="s">
        <v>2026</v>
      </c>
      <c r="N305" t="s">
        <v>2027</v>
      </c>
      <c r="O305" t="s">
        <v>1299</v>
      </c>
      <c r="P305"/>
      <c r="Q305" s="20" t="s">
        <v>1300</v>
      </c>
    </row>
    <row r="306" customFormat="1" spans="1:17">
      <c r="A306">
        <v>305</v>
      </c>
      <c r="B306" t="s">
        <v>155</v>
      </c>
      <c r="C306" t="s">
        <v>1964</v>
      </c>
      <c r="D306" t="s">
        <v>59</v>
      </c>
      <c r="E306" t="s">
        <v>59</v>
      </c>
      <c r="F306" t="s">
        <v>31</v>
      </c>
      <c r="G306" t="s">
        <v>31</v>
      </c>
      <c r="H306" t="s">
        <v>31</v>
      </c>
      <c r="I306" s="13">
        <v>1</v>
      </c>
      <c r="J306" t="s">
        <v>26</v>
      </c>
      <c r="K306" t="s">
        <v>31</v>
      </c>
      <c r="L306" t="s">
        <v>31</v>
      </c>
      <c r="M306" t="s">
        <v>2026</v>
      </c>
      <c r="N306" t="s">
        <v>2027</v>
      </c>
      <c r="O306" t="s">
        <v>1299</v>
      </c>
      <c r="P306"/>
      <c r="Q306" s="20" t="s">
        <v>1300</v>
      </c>
    </row>
    <row r="307" customFormat="1" spans="1:17">
      <c r="A307">
        <v>306</v>
      </c>
      <c r="B307" t="s">
        <v>155</v>
      </c>
      <c r="C307" t="s">
        <v>1964</v>
      </c>
      <c r="D307" t="s">
        <v>106</v>
      </c>
      <c r="E307" t="s">
        <v>106</v>
      </c>
      <c r="F307" t="s">
        <v>31</v>
      </c>
      <c r="G307" t="s">
        <v>31</v>
      </c>
      <c r="H307" t="s">
        <v>31</v>
      </c>
      <c r="I307" s="13">
        <v>1</v>
      </c>
      <c r="J307" t="s">
        <v>107</v>
      </c>
      <c r="K307" t="s">
        <v>31</v>
      </c>
      <c r="L307" t="s">
        <v>31</v>
      </c>
      <c r="M307" t="s">
        <v>2026</v>
      </c>
      <c r="N307" t="s">
        <v>2027</v>
      </c>
      <c r="O307" t="s">
        <v>1299</v>
      </c>
      <c r="P307"/>
      <c r="Q307" s="20" t="s">
        <v>1300</v>
      </c>
    </row>
    <row r="308" customFormat="1" spans="1:17">
      <c r="A308">
        <v>307</v>
      </c>
      <c r="B308" t="s">
        <v>155</v>
      </c>
      <c r="C308" t="s">
        <v>1964</v>
      </c>
      <c r="D308" t="s">
        <v>25</v>
      </c>
      <c r="E308" t="s">
        <v>25</v>
      </c>
      <c r="F308" t="s">
        <v>31</v>
      </c>
      <c r="G308" t="s">
        <v>31</v>
      </c>
      <c r="H308" t="s">
        <v>31</v>
      </c>
      <c r="I308" s="13">
        <v>5</v>
      </c>
      <c r="J308" t="s">
        <v>109</v>
      </c>
      <c r="K308" t="s">
        <v>31</v>
      </c>
      <c r="L308" t="s">
        <v>31</v>
      </c>
      <c r="M308" t="s">
        <v>2028</v>
      </c>
      <c r="N308" t="s">
        <v>2029</v>
      </c>
      <c r="O308" t="s">
        <v>1299</v>
      </c>
      <c r="P308"/>
      <c r="Q308" s="20" t="s">
        <v>1300</v>
      </c>
    </row>
    <row r="309" customFormat="1" spans="1:17">
      <c r="A309">
        <v>308</v>
      </c>
      <c r="B309" t="s">
        <v>155</v>
      </c>
      <c r="C309" t="s">
        <v>1964</v>
      </c>
      <c r="D309" t="s">
        <v>59</v>
      </c>
      <c r="E309" t="s">
        <v>59</v>
      </c>
      <c r="F309" t="s">
        <v>31</v>
      </c>
      <c r="G309" t="s">
        <v>31</v>
      </c>
      <c r="H309" t="s">
        <v>31</v>
      </c>
      <c r="I309" s="13">
        <v>1</v>
      </c>
      <c r="J309" t="s">
        <v>26</v>
      </c>
      <c r="K309" t="s">
        <v>31</v>
      </c>
      <c r="L309" t="s">
        <v>31</v>
      </c>
      <c r="M309" t="s">
        <v>2028</v>
      </c>
      <c r="N309" t="s">
        <v>2029</v>
      </c>
      <c r="O309" t="s">
        <v>1299</v>
      </c>
      <c r="P309"/>
      <c r="Q309" s="20" t="s">
        <v>1300</v>
      </c>
    </row>
    <row r="310" customFormat="1" spans="1:17">
      <c r="A310">
        <v>309</v>
      </c>
      <c r="B310" t="s">
        <v>155</v>
      </c>
      <c r="C310" t="s">
        <v>1964</v>
      </c>
      <c r="D310" t="s">
        <v>112</v>
      </c>
      <c r="E310" t="s">
        <v>112</v>
      </c>
      <c r="F310" t="s">
        <v>31</v>
      </c>
      <c r="G310" t="s">
        <v>31</v>
      </c>
      <c r="H310" t="s">
        <v>31</v>
      </c>
      <c r="I310" s="13">
        <v>3</v>
      </c>
      <c r="J310" t="s">
        <v>109</v>
      </c>
      <c r="K310" t="s">
        <v>31</v>
      </c>
      <c r="L310" t="s">
        <v>31</v>
      </c>
      <c r="M310" t="s">
        <v>2030</v>
      </c>
      <c r="N310" t="s">
        <v>2031</v>
      </c>
      <c r="O310" t="s">
        <v>1299</v>
      </c>
      <c r="P310"/>
      <c r="Q310" s="20" t="s">
        <v>1300</v>
      </c>
    </row>
    <row r="311" customFormat="1" spans="1:17">
      <c r="A311">
        <v>310</v>
      </c>
      <c r="B311" t="s">
        <v>155</v>
      </c>
      <c r="C311" t="s">
        <v>1964</v>
      </c>
      <c r="D311" t="s">
        <v>106</v>
      </c>
      <c r="E311" t="s">
        <v>106</v>
      </c>
      <c r="F311" t="s">
        <v>31</v>
      </c>
      <c r="G311" t="s">
        <v>31</v>
      </c>
      <c r="H311" t="s">
        <v>31</v>
      </c>
      <c r="I311" s="13">
        <v>1</v>
      </c>
      <c r="J311" t="s">
        <v>107</v>
      </c>
      <c r="K311" t="s">
        <v>31</v>
      </c>
      <c r="L311" t="s">
        <v>31</v>
      </c>
      <c r="M311" t="s">
        <v>2030</v>
      </c>
      <c r="N311" t="s">
        <v>2031</v>
      </c>
      <c r="O311" t="s">
        <v>1299</v>
      </c>
      <c r="P311"/>
      <c r="Q311" s="20" t="s">
        <v>1300</v>
      </c>
    </row>
    <row r="312" customFormat="1" spans="1:17">
      <c r="A312">
        <v>311</v>
      </c>
      <c r="B312" t="s">
        <v>155</v>
      </c>
      <c r="C312" t="s">
        <v>1964</v>
      </c>
      <c r="D312" t="s">
        <v>70</v>
      </c>
      <c r="E312" t="s">
        <v>70</v>
      </c>
      <c r="F312" t="s">
        <v>31</v>
      </c>
      <c r="G312" t="s">
        <v>31</v>
      </c>
      <c r="H312" t="s">
        <v>31</v>
      </c>
      <c r="I312" s="13">
        <v>2</v>
      </c>
      <c r="J312" t="s">
        <v>43</v>
      </c>
      <c r="K312" t="s">
        <v>31</v>
      </c>
      <c r="L312" t="s">
        <v>31</v>
      </c>
      <c r="M312" t="s">
        <v>2032</v>
      </c>
      <c r="N312" t="s">
        <v>2033</v>
      </c>
      <c r="O312" t="s">
        <v>1299</v>
      </c>
      <c r="P312"/>
      <c r="Q312" s="20" t="s">
        <v>1300</v>
      </c>
    </row>
    <row r="313" customFormat="1" spans="1:17">
      <c r="A313">
        <v>312</v>
      </c>
      <c r="B313" t="s">
        <v>155</v>
      </c>
      <c r="C313" t="s">
        <v>1964</v>
      </c>
      <c r="D313" t="s">
        <v>59</v>
      </c>
      <c r="E313" t="s">
        <v>59</v>
      </c>
      <c r="F313" t="s">
        <v>31</v>
      </c>
      <c r="G313" t="s">
        <v>31</v>
      </c>
      <c r="H313" t="s">
        <v>31</v>
      </c>
      <c r="I313" s="13">
        <v>2</v>
      </c>
      <c r="J313" t="s">
        <v>26</v>
      </c>
      <c r="K313" t="s">
        <v>31</v>
      </c>
      <c r="L313" t="s">
        <v>31</v>
      </c>
      <c r="M313" t="s">
        <v>2032</v>
      </c>
      <c r="N313" t="s">
        <v>2033</v>
      </c>
      <c r="O313" t="s">
        <v>1299</v>
      </c>
      <c r="P313"/>
      <c r="Q313" s="20" t="s">
        <v>1300</v>
      </c>
    </row>
    <row r="314" customFormat="1" spans="1:17">
      <c r="A314">
        <v>313</v>
      </c>
      <c r="B314" t="s">
        <v>155</v>
      </c>
      <c r="C314" t="s">
        <v>1964</v>
      </c>
      <c r="D314" t="s">
        <v>106</v>
      </c>
      <c r="E314" t="s">
        <v>106</v>
      </c>
      <c r="F314" t="s">
        <v>31</v>
      </c>
      <c r="G314" t="s">
        <v>31</v>
      </c>
      <c r="H314" t="s">
        <v>31</v>
      </c>
      <c r="I314" s="13">
        <v>1</v>
      </c>
      <c r="J314" t="s">
        <v>107</v>
      </c>
      <c r="K314" t="s">
        <v>31</v>
      </c>
      <c r="L314" t="s">
        <v>31</v>
      </c>
      <c r="M314" t="s">
        <v>2032</v>
      </c>
      <c r="N314" t="s">
        <v>2033</v>
      </c>
      <c r="O314" t="s">
        <v>1299</v>
      </c>
      <c r="P314"/>
      <c r="Q314" s="20" t="s">
        <v>1300</v>
      </c>
    </row>
    <row r="315" customFormat="1" spans="1:17">
      <c r="A315">
        <v>314</v>
      </c>
      <c r="B315" t="s">
        <v>155</v>
      </c>
      <c r="C315" t="s">
        <v>1964</v>
      </c>
      <c r="D315" t="s">
        <v>70</v>
      </c>
      <c r="E315" t="s">
        <v>70</v>
      </c>
      <c r="F315" t="s">
        <v>31</v>
      </c>
      <c r="G315" t="s">
        <v>31</v>
      </c>
      <c r="H315" t="s">
        <v>31</v>
      </c>
      <c r="I315" s="13">
        <v>3</v>
      </c>
      <c r="J315" t="s">
        <v>43</v>
      </c>
      <c r="K315" t="s">
        <v>31</v>
      </c>
      <c r="L315" t="s">
        <v>31</v>
      </c>
      <c r="M315" t="s">
        <v>2030</v>
      </c>
      <c r="N315" t="s">
        <v>2031</v>
      </c>
      <c r="O315" t="s">
        <v>1299</v>
      </c>
      <c r="P315"/>
      <c r="Q315" s="20" t="s">
        <v>1300</v>
      </c>
    </row>
    <row r="316" customFormat="1" spans="1:17">
      <c r="A316">
        <v>315</v>
      </c>
      <c r="B316" t="s">
        <v>155</v>
      </c>
      <c r="C316" t="s">
        <v>1964</v>
      </c>
      <c r="D316" t="s">
        <v>70</v>
      </c>
      <c r="E316" t="s">
        <v>70</v>
      </c>
      <c r="F316" t="s">
        <v>31</v>
      </c>
      <c r="G316" t="s">
        <v>31</v>
      </c>
      <c r="H316" t="s">
        <v>31</v>
      </c>
      <c r="I316" s="13">
        <v>3</v>
      </c>
      <c r="J316" t="s">
        <v>43</v>
      </c>
      <c r="K316" t="s">
        <v>31</v>
      </c>
      <c r="L316" t="s">
        <v>31</v>
      </c>
      <c r="M316" t="s">
        <v>2034</v>
      </c>
      <c r="N316" t="s">
        <v>2035</v>
      </c>
      <c r="O316" t="s">
        <v>1299</v>
      </c>
      <c r="P316"/>
      <c r="Q316" s="20" t="s">
        <v>1300</v>
      </c>
    </row>
    <row r="317" customFormat="1" spans="1:17">
      <c r="A317">
        <v>316</v>
      </c>
      <c r="B317" t="s">
        <v>155</v>
      </c>
      <c r="C317" t="s">
        <v>1964</v>
      </c>
      <c r="D317" t="s">
        <v>59</v>
      </c>
      <c r="E317" t="s">
        <v>59</v>
      </c>
      <c r="F317" t="s">
        <v>31</v>
      </c>
      <c r="G317" t="s">
        <v>31</v>
      </c>
      <c r="H317" t="s">
        <v>31</v>
      </c>
      <c r="I317" s="13">
        <v>2</v>
      </c>
      <c r="J317" t="s">
        <v>26</v>
      </c>
      <c r="K317" t="s">
        <v>31</v>
      </c>
      <c r="L317" t="s">
        <v>31</v>
      </c>
      <c r="M317" t="s">
        <v>2034</v>
      </c>
      <c r="N317" t="s">
        <v>2035</v>
      </c>
      <c r="O317" t="s">
        <v>1299</v>
      </c>
      <c r="P317"/>
      <c r="Q317" s="20" t="s">
        <v>1300</v>
      </c>
    </row>
    <row r="318" customFormat="1" spans="1:17">
      <c r="A318">
        <v>317</v>
      </c>
      <c r="B318" t="s">
        <v>155</v>
      </c>
      <c r="C318" t="s">
        <v>1964</v>
      </c>
      <c r="D318" t="s">
        <v>106</v>
      </c>
      <c r="E318" t="s">
        <v>106</v>
      </c>
      <c r="F318" t="s">
        <v>31</v>
      </c>
      <c r="G318" t="s">
        <v>31</v>
      </c>
      <c r="H318" t="s">
        <v>31</v>
      </c>
      <c r="I318" s="13">
        <v>1</v>
      </c>
      <c r="J318" t="s">
        <v>107</v>
      </c>
      <c r="K318" t="s">
        <v>31</v>
      </c>
      <c r="L318" t="s">
        <v>31</v>
      </c>
      <c r="M318" t="s">
        <v>2034</v>
      </c>
      <c r="N318" t="s">
        <v>2035</v>
      </c>
      <c r="O318" t="s">
        <v>1299</v>
      </c>
      <c r="P318"/>
      <c r="Q318" s="20" t="s">
        <v>1300</v>
      </c>
    </row>
    <row r="319" customFormat="1" spans="1:17">
      <c r="A319">
        <v>318</v>
      </c>
      <c r="B319" t="s">
        <v>155</v>
      </c>
      <c r="C319" t="s">
        <v>1964</v>
      </c>
      <c r="D319" t="s">
        <v>25</v>
      </c>
      <c r="E319" t="s">
        <v>25</v>
      </c>
      <c r="F319" t="s">
        <v>31</v>
      </c>
      <c r="G319" t="s">
        <v>31</v>
      </c>
      <c r="H319" t="s">
        <v>31</v>
      </c>
      <c r="I319" s="13">
        <v>2</v>
      </c>
      <c r="J319" t="s">
        <v>26</v>
      </c>
      <c r="K319" t="s">
        <v>31</v>
      </c>
      <c r="L319" t="s">
        <v>31</v>
      </c>
      <c r="M319" t="s">
        <v>2034</v>
      </c>
      <c r="N319" t="s">
        <v>2035</v>
      </c>
      <c r="O319" t="s">
        <v>1299</v>
      </c>
      <c r="P319"/>
      <c r="Q319" s="20" t="s">
        <v>1300</v>
      </c>
    </row>
    <row r="320" customFormat="1" spans="1:17">
      <c r="A320">
        <v>319</v>
      </c>
      <c r="B320" t="s">
        <v>155</v>
      </c>
      <c r="C320" t="s">
        <v>1964</v>
      </c>
      <c r="D320" t="s">
        <v>70</v>
      </c>
      <c r="E320" t="s">
        <v>70</v>
      </c>
      <c r="F320" t="s">
        <v>31</v>
      </c>
      <c r="G320" t="s">
        <v>31</v>
      </c>
      <c r="H320" t="s">
        <v>31</v>
      </c>
      <c r="I320" s="13">
        <v>3</v>
      </c>
      <c r="J320" t="s">
        <v>43</v>
      </c>
      <c r="K320" t="s">
        <v>31</v>
      </c>
      <c r="L320" t="s">
        <v>31</v>
      </c>
      <c r="M320" t="s">
        <v>2036</v>
      </c>
      <c r="N320" t="s">
        <v>2037</v>
      </c>
      <c r="O320" t="s">
        <v>1299</v>
      </c>
      <c r="P320"/>
      <c r="Q320" s="20" t="s">
        <v>1300</v>
      </c>
    </row>
    <row r="321" customFormat="1" spans="1:17">
      <c r="A321">
        <v>320</v>
      </c>
      <c r="B321" t="s">
        <v>155</v>
      </c>
      <c r="C321" t="s">
        <v>1964</v>
      </c>
      <c r="D321" t="s">
        <v>59</v>
      </c>
      <c r="E321" t="s">
        <v>59</v>
      </c>
      <c r="F321" t="s">
        <v>31</v>
      </c>
      <c r="G321" t="s">
        <v>31</v>
      </c>
      <c r="H321" t="s">
        <v>31</v>
      </c>
      <c r="I321" s="13">
        <v>1</v>
      </c>
      <c r="J321" t="s">
        <v>26</v>
      </c>
      <c r="K321" t="s">
        <v>31</v>
      </c>
      <c r="L321" t="s">
        <v>31</v>
      </c>
      <c r="M321" t="s">
        <v>2036</v>
      </c>
      <c r="N321" t="s">
        <v>2037</v>
      </c>
      <c r="O321" t="s">
        <v>1299</v>
      </c>
      <c r="P321"/>
      <c r="Q321" s="20" t="s">
        <v>1300</v>
      </c>
    </row>
    <row r="322" customFormat="1" spans="1:17">
      <c r="A322">
        <v>321</v>
      </c>
      <c r="B322" t="s">
        <v>155</v>
      </c>
      <c r="C322" t="s">
        <v>1964</v>
      </c>
      <c r="D322" t="s">
        <v>106</v>
      </c>
      <c r="E322" t="s">
        <v>106</v>
      </c>
      <c r="F322" t="s">
        <v>31</v>
      </c>
      <c r="G322" t="s">
        <v>31</v>
      </c>
      <c r="H322" t="s">
        <v>31</v>
      </c>
      <c r="I322" s="13">
        <v>1</v>
      </c>
      <c r="J322" t="s">
        <v>107</v>
      </c>
      <c r="K322" t="s">
        <v>31</v>
      </c>
      <c r="L322" t="s">
        <v>31</v>
      </c>
      <c r="M322" t="s">
        <v>2036</v>
      </c>
      <c r="N322" t="s">
        <v>2037</v>
      </c>
      <c r="O322" t="s">
        <v>1299</v>
      </c>
      <c r="P322"/>
      <c r="Q322" s="20" t="s">
        <v>1300</v>
      </c>
    </row>
    <row r="323" customFormat="1" spans="1:17">
      <c r="A323">
        <v>322</v>
      </c>
      <c r="B323" t="s">
        <v>155</v>
      </c>
      <c r="C323" t="s">
        <v>1964</v>
      </c>
      <c r="D323" t="s">
        <v>70</v>
      </c>
      <c r="E323" t="s">
        <v>70</v>
      </c>
      <c r="F323" t="s">
        <v>31</v>
      </c>
      <c r="G323" t="s">
        <v>31</v>
      </c>
      <c r="H323" t="s">
        <v>31</v>
      </c>
      <c r="I323" s="13">
        <v>2</v>
      </c>
      <c r="J323" t="s">
        <v>43</v>
      </c>
      <c r="K323" t="s">
        <v>31</v>
      </c>
      <c r="L323" t="s">
        <v>31</v>
      </c>
      <c r="M323" t="s">
        <v>2038</v>
      </c>
      <c r="N323" t="s">
        <v>2039</v>
      </c>
      <c r="O323" t="s">
        <v>1299</v>
      </c>
      <c r="P323"/>
      <c r="Q323" s="20" t="s">
        <v>1300</v>
      </c>
    </row>
    <row r="324" customFormat="1" spans="1:17">
      <c r="A324">
        <v>323</v>
      </c>
      <c r="B324" t="s">
        <v>155</v>
      </c>
      <c r="C324" t="s">
        <v>1964</v>
      </c>
      <c r="D324" t="s">
        <v>59</v>
      </c>
      <c r="E324" t="s">
        <v>59</v>
      </c>
      <c r="F324" t="s">
        <v>31</v>
      </c>
      <c r="G324" t="s">
        <v>31</v>
      </c>
      <c r="H324" t="s">
        <v>31</v>
      </c>
      <c r="I324" s="13">
        <v>1</v>
      </c>
      <c r="J324" t="s">
        <v>26</v>
      </c>
      <c r="K324" t="s">
        <v>31</v>
      </c>
      <c r="L324" t="s">
        <v>31</v>
      </c>
      <c r="M324" t="s">
        <v>2038</v>
      </c>
      <c r="N324" t="s">
        <v>2039</v>
      </c>
      <c r="O324" t="s">
        <v>1299</v>
      </c>
      <c r="P324"/>
      <c r="Q324" s="20" t="s">
        <v>1300</v>
      </c>
    </row>
    <row r="325" customFormat="1" spans="1:17">
      <c r="A325">
        <v>324</v>
      </c>
      <c r="B325" t="s">
        <v>155</v>
      </c>
      <c r="C325" t="s">
        <v>1964</v>
      </c>
      <c r="D325" t="s">
        <v>106</v>
      </c>
      <c r="E325" t="s">
        <v>106</v>
      </c>
      <c r="F325" t="s">
        <v>31</v>
      </c>
      <c r="G325" t="s">
        <v>31</v>
      </c>
      <c r="H325" t="s">
        <v>31</v>
      </c>
      <c r="I325" s="13">
        <v>1</v>
      </c>
      <c r="J325" t="s">
        <v>107</v>
      </c>
      <c r="K325" t="s">
        <v>31</v>
      </c>
      <c r="L325" t="s">
        <v>31</v>
      </c>
      <c r="M325" t="s">
        <v>2038</v>
      </c>
      <c r="N325" t="s">
        <v>2039</v>
      </c>
      <c r="O325" t="s">
        <v>1299</v>
      </c>
      <c r="P325"/>
      <c r="Q325" s="20" t="s">
        <v>1300</v>
      </c>
    </row>
    <row r="326" customFormat="1" spans="1:17">
      <c r="A326">
        <v>325</v>
      </c>
      <c r="B326" t="s">
        <v>155</v>
      </c>
      <c r="C326" t="s">
        <v>1964</v>
      </c>
      <c r="D326" t="s">
        <v>50</v>
      </c>
      <c r="E326" t="s">
        <v>50</v>
      </c>
      <c r="F326" t="s">
        <v>31</v>
      </c>
      <c r="G326" t="s">
        <v>31</v>
      </c>
      <c r="H326" t="s">
        <v>31</v>
      </c>
      <c r="I326" s="13">
        <v>1</v>
      </c>
      <c r="J326" t="s">
        <v>43</v>
      </c>
      <c r="K326" t="s">
        <v>31</v>
      </c>
      <c r="L326" t="s">
        <v>31</v>
      </c>
      <c r="M326" t="s">
        <v>2040</v>
      </c>
      <c r="N326" t="s">
        <v>2041</v>
      </c>
      <c r="O326" t="s">
        <v>1311</v>
      </c>
      <c r="P326" s="22" t="s">
        <v>2042</v>
      </c>
      <c r="Q326" s="20" t="s">
        <v>1300</v>
      </c>
    </row>
    <row r="327" customFormat="1" spans="1:17">
      <c r="A327">
        <v>326</v>
      </c>
      <c r="B327" t="s">
        <v>155</v>
      </c>
      <c r="C327" t="s">
        <v>1964</v>
      </c>
      <c r="D327" t="s">
        <v>25</v>
      </c>
      <c r="E327" t="s">
        <v>25</v>
      </c>
      <c r="F327" t="s">
        <v>31</v>
      </c>
      <c r="G327" t="s">
        <v>31</v>
      </c>
      <c r="H327" t="s">
        <v>31</v>
      </c>
      <c r="I327" s="13">
        <v>2</v>
      </c>
      <c r="J327" t="s">
        <v>26</v>
      </c>
      <c r="K327" t="s">
        <v>31</v>
      </c>
      <c r="L327" t="s">
        <v>31</v>
      </c>
      <c r="M327" t="s">
        <v>2043</v>
      </c>
      <c r="N327" t="s">
        <v>2044</v>
      </c>
      <c r="O327" t="s">
        <v>1299</v>
      </c>
      <c r="P327"/>
      <c r="Q327" s="20" t="s">
        <v>1300</v>
      </c>
    </row>
    <row r="328" customFormat="1" spans="1:17">
      <c r="A328">
        <v>327</v>
      </c>
      <c r="B328" t="s">
        <v>155</v>
      </c>
      <c r="C328" t="s">
        <v>1964</v>
      </c>
      <c r="D328" t="s">
        <v>112</v>
      </c>
      <c r="E328" t="s">
        <v>112</v>
      </c>
      <c r="F328" t="s">
        <v>31</v>
      </c>
      <c r="G328" t="s">
        <v>31</v>
      </c>
      <c r="H328" t="s">
        <v>31</v>
      </c>
      <c r="I328" s="13">
        <v>1</v>
      </c>
      <c r="J328" t="s">
        <v>26</v>
      </c>
      <c r="K328" t="s">
        <v>2045</v>
      </c>
      <c r="L328" t="s">
        <v>31</v>
      </c>
      <c r="M328" t="s">
        <v>2043</v>
      </c>
      <c r="N328" t="s">
        <v>2044</v>
      </c>
      <c r="O328" t="s">
        <v>1299</v>
      </c>
      <c r="P328"/>
      <c r="Q328" s="20" t="s">
        <v>1300</v>
      </c>
    </row>
    <row r="329" customFormat="1" spans="1:17">
      <c r="A329">
        <v>328</v>
      </c>
      <c r="B329" t="s">
        <v>155</v>
      </c>
      <c r="C329" t="s">
        <v>1964</v>
      </c>
      <c r="D329" t="s">
        <v>70</v>
      </c>
      <c r="E329" t="s">
        <v>70</v>
      </c>
      <c r="F329" t="s">
        <v>31</v>
      </c>
      <c r="G329" t="s">
        <v>31</v>
      </c>
      <c r="H329" t="s">
        <v>31</v>
      </c>
      <c r="I329" s="13">
        <v>3</v>
      </c>
      <c r="J329" t="s">
        <v>43</v>
      </c>
      <c r="K329" t="s">
        <v>31</v>
      </c>
      <c r="L329" t="s">
        <v>31</v>
      </c>
      <c r="M329" t="s">
        <v>2046</v>
      </c>
      <c r="N329" t="s">
        <v>2047</v>
      </c>
      <c r="O329" t="s">
        <v>1299</v>
      </c>
      <c r="P329"/>
      <c r="Q329" s="20" t="s">
        <v>1300</v>
      </c>
    </row>
    <row r="330" customFormat="1" spans="1:17">
      <c r="A330">
        <v>329</v>
      </c>
      <c r="B330" t="s">
        <v>155</v>
      </c>
      <c r="C330" t="s">
        <v>1964</v>
      </c>
      <c r="D330" t="s">
        <v>59</v>
      </c>
      <c r="E330" t="s">
        <v>59</v>
      </c>
      <c r="F330" t="s">
        <v>31</v>
      </c>
      <c r="G330" t="s">
        <v>31</v>
      </c>
      <c r="H330" t="s">
        <v>31</v>
      </c>
      <c r="I330" s="13">
        <v>2</v>
      </c>
      <c r="J330" t="s">
        <v>26</v>
      </c>
      <c r="K330" t="s">
        <v>31</v>
      </c>
      <c r="L330" t="s">
        <v>31</v>
      </c>
      <c r="M330" t="s">
        <v>2046</v>
      </c>
      <c r="N330" t="s">
        <v>2047</v>
      </c>
      <c r="O330" t="s">
        <v>1299</v>
      </c>
      <c r="P330"/>
      <c r="Q330" s="20" t="s">
        <v>1300</v>
      </c>
    </row>
    <row r="331" customFormat="1" spans="1:17">
      <c r="A331">
        <v>330</v>
      </c>
      <c r="B331" t="s">
        <v>155</v>
      </c>
      <c r="C331" t="s">
        <v>1964</v>
      </c>
      <c r="D331" t="s">
        <v>106</v>
      </c>
      <c r="E331" t="s">
        <v>106</v>
      </c>
      <c r="F331" t="s">
        <v>31</v>
      </c>
      <c r="G331" t="s">
        <v>31</v>
      </c>
      <c r="H331" t="s">
        <v>31</v>
      </c>
      <c r="I331" s="13">
        <v>1</v>
      </c>
      <c r="J331" t="s">
        <v>107</v>
      </c>
      <c r="K331" t="s">
        <v>31</v>
      </c>
      <c r="L331" t="s">
        <v>31</v>
      </c>
      <c r="M331" t="s">
        <v>2046</v>
      </c>
      <c r="N331" t="s">
        <v>2047</v>
      </c>
      <c r="O331" t="s">
        <v>1299</v>
      </c>
      <c r="P331"/>
      <c r="Q331" s="20" t="s">
        <v>1300</v>
      </c>
    </row>
    <row r="332" customFormat="1" spans="1:17">
      <c r="A332">
        <v>331</v>
      </c>
      <c r="B332" t="s">
        <v>155</v>
      </c>
      <c r="C332" t="s">
        <v>1964</v>
      </c>
      <c r="D332" t="s">
        <v>70</v>
      </c>
      <c r="E332" t="s">
        <v>70</v>
      </c>
      <c r="F332" t="s">
        <v>31</v>
      </c>
      <c r="G332" t="s">
        <v>31</v>
      </c>
      <c r="H332" t="s">
        <v>31</v>
      </c>
      <c r="I332" s="13">
        <v>3</v>
      </c>
      <c r="J332" t="s">
        <v>43</v>
      </c>
      <c r="K332" t="s">
        <v>31</v>
      </c>
      <c r="L332" t="s">
        <v>31</v>
      </c>
      <c r="M332" t="s">
        <v>2048</v>
      </c>
      <c r="N332" t="s">
        <v>2049</v>
      </c>
      <c r="O332" t="s">
        <v>1299</v>
      </c>
      <c r="P332"/>
      <c r="Q332" s="20" t="s">
        <v>1300</v>
      </c>
    </row>
    <row r="333" customFormat="1" spans="1:17">
      <c r="A333">
        <v>332</v>
      </c>
      <c r="B333" t="s">
        <v>155</v>
      </c>
      <c r="C333" t="s">
        <v>1964</v>
      </c>
      <c r="D333" t="s">
        <v>59</v>
      </c>
      <c r="E333" t="s">
        <v>59</v>
      </c>
      <c r="F333" t="s">
        <v>31</v>
      </c>
      <c r="G333" t="s">
        <v>31</v>
      </c>
      <c r="H333" t="s">
        <v>31</v>
      </c>
      <c r="I333" s="13">
        <v>1</v>
      </c>
      <c r="J333" t="s">
        <v>26</v>
      </c>
      <c r="K333" t="s">
        <v>31</v>
      </c>
      <c r="L333" t="s">
        <v>31</v>
      </c>
      <c r="M333" t="s">
        <v>2048</v>
      </c>
      <c r="N333" t="s">
        <v>2049</v>
      </c>
      <c r="O333" t="s">
        <v>1299</v>
      </c>
      <c r="P333"/>
      <c r="Q333" s="20" t="s">
        <v>1300</v>
      </c>
    </row>
    <row r="334" customFormat="1" spans="1:17">
      <c r="A334">
        <v>333</v>
      </c>
      <c r="B334" t="s">
        <v>155</v>
      </c>
      <c r="C334" t="s">
        <v>1964</v>
      </c>
      <c r="D334" t="s">
        <v>106</v>
      </c>
      <c r="E334" t="s">
        <v>106</v>
      </c>
      <c r="F334" t="s">
        <v>31</v>
      </c>
      <c r="G334" t="s">
        <v>31</v>
      </c>
      <c r="H334" t="s">
        <v>31</v>
      </c>
      <c r="I334" s="13">
        <v>1</v>
      </c>
      <c r="J334" t="s">
        <v>107</v>
      </c>
      <c r="K334" t="s">
        <v>31</v>
      </c>
      <c r="L334" t="s">
        <v>31</v>
      </c>
      <c r="M334" t="s">
        <v>2048</v>
      </c>
      <c r="N334" t="s">
        <v>2049</v>
      </c>
      <c r="O334" t="s">
        <v>1299</v>
      </c>
      <c r="P334"/>
      <c r="Q334" s="20" t="s">
        <v>1300</v>
      </c>
    </row>
    <row r="335" customFormat="1" spans="1:17">
      <c r="A335">
        <v>334</v>
      </c>
      <c r="B335" t="s">
        <v>155</v>
      </c>
      <c r="C335" t="s">
        <v>1964</v>
      </c>
      <c r="D335" t="s">
        <v>70</v>
      </c>
      <c r="E335" t="s">
        <v>70</v>
      </c>
      <c r="F335" t="s">
        <v>31</v>
      </c>
      <c r="G335" t="s">
        <v>31</v>
      </c>
      <c r="H335" t="s">
        <v>31</v>
      </c>
      <c r="I335" s="13">
        <v>3</v>
      </c>
      <c r="J335" t="s">
        <v>43</v>
      </c>
      <c r="K335" t="s">
        <v>31</v>
      </c>
      <c r="L335" t="s">
        <v>31</v>
      </c>
      <c r="M335" t="s">
        <v>2050</v>
      </c>
      <c r="N335" t="s">
        <v>2051</v>
      </c>
      <c r="O335" t="s">
        <v>1299</v>
      </c>
      <c r="P335"/>
      <c r="Q335" s="20" t="s">
        <v>1300</v>
      </c>
    </row>
    <row r="336" customFormat="1" spans="1:17">
      <c r="A336">
        <v>335</v>
      </c>
      <c r="B336" t="s">
        <v>155</v>
      </c>
      <c r="C336" t="s">
        <v>1964</v>
      </c>
      <c r="D336" t="s">
        <v>59</v>
      </c>
      <c r="E336" t="s">
        <v>59</v>
      </c>
      <c r="F336" t="s">
        <v>31</v>
      </c>
      <c r="G336" t="s">
        <v>31</v>
      </c>
      <c r="H336" t="s">
        <v>31</v>
      </c>
      <c r="I336" s="13">
        <v>2</v>
      </c>
      <c r="J336" t="s">
        <v>26</v>
      </c>
      <c r="K336" t="s">
        <v>31</v>
      </c>
      <c r="L336" t="s">
        <v>31</v>
      </c>
      <c r="M336" t="s">
        <v>2050</v>
      </c>
      <c r="N336" t="s">
        <v>2051</v>
      </c>
      <c r="O336" t="s">
        <v>1299</v>
      </c>
      <c r="P336"/>
      <c r="Q336" s="20" t="s">
        <v>1300</v>
      </c>
    </row>
    <row r="337" customFormat="1" spans="1:17">
      <c r="A337">
        <v>336</v>
      </c>
      <c r="B337" t="s">
        <v>155</v>
      </c>
      <c r="C337" t="s">
        <v>1964</v>
      </c>
      <c r="D337" t="s">
        <v>106</v>
      </c>
      <c r="E337" t="s">
        <v>106</v>
      </c>
      <c r="F337" t="s">
        <v>31</v>
      </c>
      <c r="G337" t="s">
        <v>31</v>
      </c>
      <c r="H337" t="s">
        <v>31</v>
      </c>
      <c r="I337" s="13">
        <v>1</v>
      </c>
      <c r="J337" t="s">
        <v>107</v>
      </c>
      <c r="K337" t="s">
        <v>31</v>
      </c>
      <c r="L337" t="s">
        <v>31</v>
      </c>
      <c r="M337" t="s">
        <v>2050</v>
      </c>
      <c r="N337" t="s">
        <v>2051</v>
      </c>
      <c r="O337" t="s">
        <v>1299</v>
      </c>
      <c r="P337"/>
      <c r="Q337" s="20" t="s">
        <v>1300</v>
      </c>
    </row>
    <row r="338" customFormat="1" spans="1:17">
      <c r="A338">
        <v>337</v>
      </c>
      <c r="B338" t="s">
        <v>155</v>
      </c>
      <c r="C338" t="s">
        <v>1964</v>
      </c>
      <c r="D338" t="s">
        <v>70</v>
      </c>
      <c r="E338" t="s">
        <v>70</v>
      </c>
      <c r="F338" t="s">
        <v>31</v>
      </c>
      <c r="G338" t="s">
        <v>31</v>
      </c>
      <c r="H338" t="s">
        <v>31</v>
      </c>
      <c r="I338" s="13">
        <v>2</v>
      </c>
      <c r="J338" t="s">
        <v>43</v>
      </c>
      <c r="K338" t="s">
        <v>31</v>
      </c>
      <c r="L338" t="s">
        <v>31</v>
      </c>
      <c r="M338" t="s">
        <v>1976</v>
      </c>
      <c r="N338" t="s">
        <v>1977</v>
      </c>
      <c r="O338" t="s">
        <v>1299</v>
      </c>
      <c r="P338"/>
      <c r="Q338" s="20" t="s">
        <v>1300</v>
      </c>
    </row>
    <row r="339" customFormat="1" spans="1:17">
      <c r="A339">
        <v>338</v>
      </c>
      <c r="B339" t="s">
        <v>155</v>
      </c>
      <c r="C339" t="s">
        <v>1964</v>
      </c>
      <c r="D339" t="s">
        <v>70</v>
      </c>
      <c r="E339" t="s">
        <v>70</v>
      </c>
      <c r="F339" t="s">
        <v>31</v>
      </c>
      <c r="G339" t="s">
        <v>31</v>
      </c>
      <c r="H339" t="s">
        <v>31</v>
      </c>
      <c r="I339" s="13">
        <v>3</v>
      </c>
      <c r="J339" t="s">
        <v>43</v>
      </c>
      <c r="K339" t="s">
        <v>31</v>
      </c>
      <c r="L339" t="s">
        <v>31</v>
      </c>
      <c r="M339" t="s">
        <v>2052</v>
      </c>
      <c r="N339" t="s">
        <v>2053</v>
      </c>
      <c r="O339" t="s">
        <v>1299</v>
      </c>
      <c r="P339"/>
      <c r="Q339" s="20" t="s">
        <v>1300</v>
      </c>
    </row>
    <row r="340" customFormat="1" spans="1:17">
      <c r="A340">
        <v>339</v>
      </c>
      <c r="B340" t="s">
        <v>155</v>
      </c>
      <c r="C340" t="s">
        <v>1964</v>
      </c>
      <c r="D340" t="s">
        <v>25</v>
      </c>
      <c r="E340" t="s">
        <v>25</v>
      </c>
      <c r="F340" t="s">
        <v>31</v>
      </c>
      <c r="G340" t="s">
        <v>31</v>
      </c>
      <c r="H340" t="s">
        <v>31</v>
      </c>
      <c r="I340" s="13">
        <v>4</v>
      </c>
      <c r="J340" t="s">
        <v>26</v>
      </c>
      <c r="K340" t="s">
        <v>31</v>
      </c>
      <c r="L340" t="s">
        <v>31</v>
      </c>
      <c r="M340" t="s">
        <v>2052</v>
      </c>
      <c r="N340" t="s">
        <v>2053</v>
      </c>
      <c r="O340" t="s">
        <v>1299</v>
      </c>
      <c r="P340"/>
      <c r="Q340" s="20" t="s">
        <v>1300</v>
      </c>
    </row>
    <row r="341" customFormat="1" spans="1:17">
      <c r="A341">
        <v>340</v>
      </c>
      <c r="B341" t="s">
        <v>155</v>
      </c>
      <c r="C341" t="s">
        <v>1964</v>
      </c>
      <c r="D341" t="s">
        <v>59</v>
      </c>
      <c r="E341" t="s">
        <v>59</v>
      </c>
      <c r="F341" t="s">
        <v>31</v>
      </c>
      <c r="G341" t="s">
        <v>31</v>
      </c>
      <c r="H341" t="s">
        <v>31</v>
      </c>
      <c r="I341" s="13">
        <v>1</v>
      </c>
      <c r="J341" t="s">
        <v>26</v>
      </c>
      <c r="K341" t="s">
        <v>31</v>
      </c>
      <c r="L341" t="s">
        <v>31</v>
      </c>
      <c r="M341" t="s">
        <v>2052</v>
      </c>
      <c r="N341" t="s">
        <v>2053</v>
      </c>
      <c r="O341" t="s">
        <v>1299</v>
      </c>
      <c r="P341"/>
      <c r="Q341" s="20" t="s">
        <v>1300</v>
      </c>
    </row>
    <row r="342" customFormat="1" spans="1:17">
      <c r="A342">
        <v>341</v>
      </c>
      <c r="B342" t="s">
        <v>155</v>
      </c>
      <c r="C342" t="s">
        <v>1964</v>
      </c>
      <c r="D342" t="s">
        <v>112</v>
      </c>
      <c r="E342" t="s">
        <v>112</v>
      </c>
      <c r="F342" t="s">
        <v>31</v>
      </c>
      <c r="G342" t="s">
        <v>31</v>
      </c>
      <c r="H342" t="s">
        <v>31</v>
      </c>
      <c r="I342" s="13">
        <v>5</v>
      </c>
      <c r="J342" t="s">
        <v>109</v>
      </c>
      <c r="K342" t="s">
        <v>31</v>
      </c>
      <c r="L342" t="s">
        <v>31</v>
      </c>
      <c r="M342" t="s">
        <v>2052</v>
      </c>
      <c r="N342" t="s">
        <v>2053</v>
      </c>
      <c r="O342" t="s">
        <v>1299</v>
      </c>
      <c r="P342"/>
      <c r="Q342" s="20" t="s">
        <v>1300</v>
      </c>
    </row>
    <row r="343" customFormat="1" spans="1:17">
      <c r="A343">
        <v>342</v>
      </c>
      <c r="B343" t="s">
        <v>155</v>
      </c>
      <c r="C343" t="s">
        <v>1964</v>
      </c>
      <c r="D343" t="s">
        <v>106</v>
      </c>
      <c r="E343" t="s">
        <v>106</v>
      </c>
      <c r="F343" t="s">
        <v>31</v>
      </c>
      <c r="G343" t="s">
        <v>31</v>
      </c>
      <c r="H343" t="s">
        <v>31</v>
      </c>
      <c r="I343" s="13">
        <v>1</v>
      </c>
      <c r="J343" t="s">
        <v>107</v>
      </c>
      <c r="K343" t="s">
        <v>31</v>
      </c>
      <c r="L343" t="s">
        <v>31</v>
      </c>
      <c r="M343" t="s">
        <v>2052</v>
      </c>
      <c r="N343" t="s">
        <v>2053</v>
      </c>
      <c r="O343" t="s">
        <v>1299</v>
      </c>
      <c r="P343"/>
      <c r="Q343" s="20" t="s">
        <v>1300</v>
      </c>
    </row>
    <row r="344" customFormat="1" spans="1:17">
      <c r="A344">
        <v>343</v>
      </c>
      <c r="B344" t="s">
        <v>155</v>
      </c>
      <c r="C344" t="s">
        <v>1964</v>
      </c>
      <c r="D344" t="s">
        <v>70</v>
      </c>
      <c r="E344" t="s">
        <v>70</v>
      </c>
      <c r="F344" t="s">
        <v>31</v>
      </c>
      <c r="G344" t="s">
        <v>31</v>
      </c>
      <c r="H344" t="s">
        <v>31</v>
      </c>
      <c r="I344" s="13">
        <v>3</v>
      </c>
      <c r="J344" t="s">
        <v>43</v>
      </c>
      <c r="K344" t="s">
        <v>31</v>
      </c>
      <c r="L344" t="s">
        <v>31</v>
      </c>
      <c r="M344" t="s">
        <v>2054</v>
      </c>
      <c r="N344" t="s">
        <v>2055</v>
      </c>
      <c r="O344" t="s">
        <v>1299</v>
      </c>
      <c r="P344"/>
      <c r="Q344" s="20" t="s">
        <v>1300</v>
      </c>
    </row>
    <row r="345" customFormat="1" spans="1:17">
      <c r="A345">
        <v>344</v>
      </c>
      <c r="B345" t="s">
        <v>155</v>
      </c>
      <c r="C345" t="s">
        <v>1964</v>
      </c>
      <c r="D345" t="s">
        <v>25</v>
      </c>
      <c r="E345" t="s">
        <v>25</v>
      </c>
      <c r="F345" t="s">
        <v>31</v>
      </c>
      <c r="G345" t="s">
        <v>31</v>
      </c>
      <c r="H345" t="s">
        <v>31</v>
      </c>
      <c r="I345" s="13">
        <v>2</v>
      </c>
      <c r="J345" t="s">
        <v>26</v>
      </c>
      <c r="K345" t="s">
        <v>31</v>
      </c>
      <c r="L345" t="s">
        <v>31</v>
      </c>
      <c r="M345" t="s">
        <v>2054</v>
      </c>
      <c r="N345" t="s">
        <v>2055</v>
      </c>
      <c r="O345" t="s">
        <v>1299</v>
      </c>
      <c r="P345"/>
      <c r="Q345" s="20" t="s">
        <v>1300</v>
      </c>
    </row>
    <row r="346" customFormat="1" spans="1:17">
      <c r="A346">
        <v>345</v>
      </c>
      <c r="B346" t="s">
        <v>155</v>
      </c>
      <c r="C346" t="s">
        <v>1964</v>
      </c>
      <c r="D346" t="s">
        <v>59</v>
      </c>
      <c r="E346" t="s">
        <v>59</v>
      </c>
      <c r="F346" t="s">
        <v>31</v>
      </c>
      <c r="G346" t="s">
        <v>31</v>
      </c>
      <c r="H346" t="s">
        <v>31</v>
      </c>
      <c r="I346" s="13">
        <v>1</v>
      </c>
      <c r="J346" t="s">
        <v>26</v>
      </c>
      <c r="K346" t="s">
        <v>31</v>
      </c>
      <c r="L346" t="s">
        <v>31</v>
      </c>
      <c r="M346" t="s">
        <v>2054</v>
      </c>
      <c r="N346" t="s">
        <v>2055</v>
      </c>
      <c r="O346" t="s">
        <v>1299</v>
      </c>
      <c r="P346"/>
      <c r="Q346" s="20" t="s">
        <v>1300</v>
      </c>
    </row>
    <row r="347" customFormat="1" spans="1:17">
      <c r="A347">
        <v>346</v>
      </c>
      <c r="B347" t="s">
        <v>155</v>
      </c>
      <c r="C347" t="s">
        <v>1964</v>
      </c>
      <c r="D347" t="s">
        <v>106</v>
      </c>
      <c r="E347" t="s">
        <v>106</v>
      </c>
      <c r="F347" t="s">
        <v>31</v>
      </c>
      <c r="G347" t="s">
        <v>31</v>
      </c>
      <c r="H347" t="s">
        <v>31</v>
      </c>
      <c r="I347" s="13">
        <v>1</v>
      </c>
      <c r="J347" t="s">
        <v>107</v>
      </c>
      <c r="K347" t="s">
        <v>31</v>
      </c>
      <c r="L347" t="s">
        <v>31</v>
      </c>
      <c r="M347" t="s">
        <v>2054</v>
      </c>
      <c r="N347" t="s">
        <v>2055</v>
      </c>
      <c r="O347" t="s">
        <v>1299</v>
      </c>
      <c r="P347"/>
      <c r="Q347" s="20" t="s">
        <v>1300</v>
      </c>
    </row>
    <row r="348" customFormat="1" spans="1:17">
      <c r="A348">
        <v>347</v>
      </c>
      <c r="B348" t="s">
        <v>155</v>
      </c>
      <c r="C348" t="s">
        <v>1964</v>
      </c>
      <c r="D348" t="s">
        <v>70</v>
      </c>
      <c r="E348" t="s">
        <v>70</v>
      </c>
      <c r="F348" t="s">
        <v>31</v>
      </c>
      <c r="G348" t="s">
        <v>31</v>
      </c>
      <c r="H348" t="s">
        <v>31</v>
      </c>
      <c r="I348" s="13">
        <v>3</v>
      </c>
      <c r="J348" t="s">
        <v>43</v>
      </c>
      <c r="K348" t="s">
        <v>31</v>
      </c>
      <c r="L348" t="s">
        <v>31</v>
      </c>
      <c r="M348" t="s">
        <v>2056</v>
      </c>
      <c r="N348" t="s">
        <v>2057</v>
      </c>
      <c r="O348" t="s">
        <v>1299</v>
      </c>
      <c r="P348"/>
      <c r="Q348" s="20" t="s">
        <v>1300</v>
      </c>
    </row>
    <row r="349" customFormat="1" spans="1:17">
      <c r="A349">
        <v>348</v>
      </c>
      <c r="B349" t="s">
        <v>155</v>
      </c>
      <c r="C349" t="s">
        <v>1964</v>
      </c>
      <c r="D349" t="s">
        <v>25</v>
      </c>
      <c r="E349" t="s">
        <v>25</v>
      </c>
      <c r="F349" t="s">
        <v>31</v>
      </c>
      <c r="G349" t="s">
        <v>31</v>
      </c>
      <c r="H349" t="s">
        <v>31</v>
      </c>
      <c r="I349" s="13">
        <v>13</v>
      </c>
      <c r="J349" t="s">
        <v>109</v>
      </c>
      <c r="K349" t="s">
        <v>31</v>
      </c>
      <c r="L349" t="s">
        <v>31</v>
      </c>
      <c r="M349" t="s">
        <v>2056</v>
      </c>
      <c r="N349" t="s">
        <v>2057</v>
      </c>
      <c r="O349" t="s">
        <v>1299</v>
      </c>
      <c r="P349"/>
      <c r="Q349" s="20" t="s">
        <v>1300</v>
      </c>
    </row>
    <row r="350" customFormat="1" spans="1:17">
      <c r="A350">
        <v>349</v>
      </c>
      <c r="B350" t="s">
        <v>155</v>
      </c>
      <c r="C350" t="s">
        <v>1964</v>
      </c>
      <c r="D350" t="s">
        <v>59</v>
      </c>
      <c r="E350" t="s">
        <v>59</v>
      </c>
      <c r="F350" t="s">
        <v>31</v>
      </c>
      <c r="G350" t="s">
        <v>31</v>
      </c>
      <c r="H350" t="s">
        <v>31</v>
      </c>
      <c r="I350" s="13">
        <v>1</v>
      </c>
      <c r="J350" t="s">
        <v>26</v>
      </c>
      <c r="K350" t="s">
        <v>31</v>
      </c>
      <c r="L350" t="s">
        <v>31</v>
      </c>
      <c r="M350" t="s">
        <v>2056</v>
      </c>
      <c r="N350" t="s">
        <v>2057</v>
      </c>
      <c r="O350" t="s">
        <v>1299</v>
      </c>
      <c r="P350"/>
      <c r="Q350" s="20" t="s">
        <v>1300</v>
      </c>
    </row>
    <row r="351" customFormat="1" spans="1:17">
      <c r="A351">
        <v>350</v>
      </c>
      <c r="B351" t="s">
        <v>155</v>
      </c>
      <c r="C351" t="s">
        <v>1964</v>
      </c>
      <c r="D351" t="s">
        <v>103</v>
      </c>
      <c r="E351" t="s">
        <v>103</v>
      </c>
      <c r="F351" t="s">
        <v>31</v>
      </c>
      <c r="G351" t="s">
        <v>31</v>
      </c>
      <c r="H351" t="s">
        <v>31</v>
      </c>
      <c r="I351" s="13">
        <v>1</v>
      </c>
      <c r="J351" t="s">
        <v>43</v>
      </c>
      <c r="K351" t="s">
        <v>31</v>
      </c>
      <c r="L351" t="s">
        <v>31</v>
      </c>
      <c r="M351" t="s">
        <v>1328</v>
      </c>
      <c r="N351" t="s">
        <v>1329</v>
      </c>
      <c r="O351" t="s">
        <v>1299</v>
      </c>
      <c r="P351"/>
      <c r="Q351" s="20" t="s">
        <v>1300</v>
      </c>
    </row>
    <row r="352" customFormat="1" spans="1:17">
      <c r="A352">
        <v>351</v>
      </c>
      <c r="B352" t="s">
        <v>155</v>
      </c>
      <c r="C352" t="s">
        <v>1964</v>
      </c>
      <c r="D352" t="s">
        <v>70</v>
      </c>
      <c r="E352" t="s">
        <v>70</v>
      </c>
      <c r="F352" t="s">
        <v>31</v>
      </c>
      <c r="G352" t="s">
        <v>31</v>
      </c>
      <c r="H352" t="s">
        <v>31</v>
      </c>
      <c r="I352" s="13">
        <v>2</v>
      </c>
      <c r="J352" t="s">
        <v>43</v>
      </c>
      <c r="K352" t="s">
        <v>31</v>
      </c>
      <c r="L352" t="s">
        <v>31</v>
      </c>
      <c r="M352" t="s">
        <v>1328</v>
      </c>
      <c r="N352" t="s">
        <v>1329</v>
      </c>
      <c r="O352" t="s">
        <v>1299</v>
      </c>
      <c r="P352"/>
      <c r="Q352" s="20" t="s">
        <v>1300</v>
      </c>
    </row>
    <row r="353" customFormat="1" spans="1:17">
      <c r="A353">
        <v>352</v>
      </c>
      <c r="B353" t="s">
        <v>155</v>
      </c>
      <c r="C353" t="s">
        <v>1964</v>
      </c>
      <c r="D353" t="s">
        <v>25</v>
      </c>
      <c r="E353" t="s">
        <v>25</v>
      </c>
      <c r="F353" t="s">
        <v>31</v>
      </c>
      <c r="G353" t="s">
        <v>31</v>
      </c>
      <c r="H353" t="s">
        <v>31</v>
      </c>
      <c r="I353" s="13">
        <v>7</v>
      </c>
      <c r="J353" t="s">
        <v>109</v>
      </c>
      <c r="K353" t="s">
        <v>31</v>
      </c>
      <c r="L353" t="s">
        <v>31</v>
      </c>
      <c r="M353" t="s">
        <v>1328</v>
      </c>
      <c r="N353" t="s">
        <v>1329</v>
      </c>
      <c r="O353" t="s">
        <v>1299</v>
      </c>
      <c r="P353"/>
      <c r="Q353" s="20" t="s">
        <v>1300</v>
      </c>
    </row>
    <row r="354" customFormat="1" spans="1:17">
      <c r="A354">
        <v>353</v>
      </c>
      <c r="B354" t="s">
        <v>155</v>
      </c>
      <c r="C354" t="s">
        <v>1964</v>
      </c>
      <c r="D354" t="s">
        <v>59</v>
      </c>
      <c r="E354" t="s">
        <v>59</v>
      </c>
      <c r="F354" t="s">
        <v>31</v>
      </c>
      <c r="G354" t="s">
        <v>31</v>
      </c>
      <c r="H354" t="s">
        <v>31</v>
      </c>
      <c r="I354" s="13">
        <v>1</v>
      </c>
      <c r="J354" t="s">
        <v>26</v>
      </c>
      <c r="K354" t="s">
        <v>2058</v>
      </c>
      <c r="L354" t="s">
        <v>31</v>
      </c>
      <c r="M354" t="s">
        <v>1328</v>
      </c>
      <c r="N354" t="s">
        <v>1329</v>
      </c>
      <c r="O354" t="s">
        <v>1299</v>
      </c>
      <c r="P354"/>
      <c r="Q354" s="20" t="s">
        <v>1300</v>
      </c>
    </row>
    <row r="355" customFormat="1" spans="1:17">
      <c r="A355">
        <v>354</v>
      </c>
      <c r="B355" t="s">
        <v>155</v>
      </c>
      <c r="C355" t="s">
        <v>1964</v>
      </c>
      <c r="D355" t="s">
        <v>106</v>
      </c>
      <c r="E355" t="s">
        <v>106</v>
      </c>
      <c r="F355" t="s">
        <v>31</v>
      </c>
      <c r="G355" t="s">
        <v>31</v>
      </c>
      <c r="H355" t="s">
        <v>31</v>
      </c>
      <c r="I355" s="13">
        <v>1</v>
      </c>
      <c r="J355" t="s">
        <v>107</v>
      </c>
      <c r="K355" t="s">
        <v>31</v>
      </c>
      <c r="L355" t="s">
        <v>31</v>
      </c>
      <c r="M355" t="s">
        <v>1328</v>
      </c>
      <c r="N355" t="s">
        <v>1329</v>
      </c>
      <c r="O355" t="s">
        <v>1299</v>
      </c>
      <c r="P355"/>
      <c r="Q355" s="20" t="s">
        <v>1300</v>
      </c>
    </row>
    <row r="356" customFormat="1" spans="1:17">
      <c r="A356">
        <v>355</v>
      </c>
      <c r="B356" t="s">
        <v>155</v>
      </c>
      <c r="C356" t="s">
        <v>1964</v>
      </c>
      <c r="D356" t="s">
        <v>70</v>
      </c>
      <c r="E356" t="s">
        <v>70</v>
      </c>
      <c r="F356" t="s">
        <v>31</v>
      </c>
      <c r="G356" t="s">
        <v>31</v>
      </c>
      <c r="H356" t="s">
        <v>31</v>
      </c>
      <c r="I356" s="13">
        <v>3</v>
      </c>
      <c r="J356" t="s">
        <v>43</v>
      </c>
      <c r="K356" t="s">
        <v>31</v>
      </c>
      <c r="L356" t="s">
        <v>31</v>
      </c>
      <c r="M356" t="s">
        <v>2059</v>
      </c>
      <c r="N356" t="s">
        <v>2060</v>
      </c>
      <c r="O356" t="s">
        <v>1299</v>
      </c>
      <c r="P356"/>
      <c r="Q356" s="20" t="s">
        <v>1300</v>
      </c>
    </row>
    <row r="357" customFormat="1" spans="1:17">
      <c r="A357">
        <v>356</v>
      </c>
      <c r="B357" t="s">
        <v>155</v>
      </c>
      <c r="C357" t="s">
        <v>1964</v>
      </c>
      <c r="D357" t="s">
        <v>106</v>
      </c>
      <c r="E357" t="s">
        <v>106</v>
      </c>
      <c r="F357" t="s">
        <v>31</v>
      </c>
      <c r="G357" t="s">
        <v>31</v>
      </c>
      <c r="H357" t="s">
        <v>31</v>
      </c>
      <c r="I357" s="13">
        <v>1</v>
      </c>
      <c r="J357" t="s">
        <v>107</v>
      </c>
      <c r="K357" t="s">
        <v>31</v>
      </c>
      <c r="L357" t="s">
        <v>31</v>
      </c>
      <c r="M357" t="s">
        <v>2059</v>
      </c>
      <c r="N357" t="s">
        <v>2060</v>
      </c>
      <c r="O357" t="s">
        <v>1299</v>
      </c>
      <c r="P357"/>
      <c r="Q357" s="20" t="s">
        <v>1300</v>
      </c>
    </row>
    <row r="358" customFormat="1" spans="1:17">
      <c r="A358">
        <v>357</v>
      </c>
      <c r="B358" t="s">
        <v>155</v>
      </c>
      <c r="C358" t="s">
        <v>1964</v>
      </c>
      <c r="D358" t="s">
        <v>70</v>
      </c>
      <c r="E358" t="s">
        <v>70</v>
      </c>
      <c r="F358" t="s">
        <v>31</v>
      </c>
      <c r="G358" t="s">
        <v>31</v>
      </c>
      <c r="H358" t="s">
        <v>31</v>
      </c>
      <c r="I358" s="13">
        <v>3</v>
      </c>
      <c r="J358" t="s">
        <v>43</v>
      </c>
      <c r="K358" t="s">
        <v>31</v>
      </c>
      <c r="L358" t="s">
        <v>31</v>
      </c>
      <c r="M358" t="s">
        <v>2061</v>
      </c>
      <c r="N358" t="s">
        <v>2062</v>
      </c>
      <c r="O358" t="s">
        <v>1299</v>
      </c>
      <c r="P358"/>
      <c r="Q358" s="20" t="s">
        <v>1300</v>
      </c>
    </row>
    <row r="359" customFormat="1" spans="1:17">
      <c r="A359">
        <v>358</v>
      </c>
      <c r="B359" t="s">
        <v>155</v>
      </c>
      <c r="C359" t="s">
        <v>1964</v>
      </c>
      <c r="D359" t="s">
        <v>25</v>
      </c>
      <c r="E359" t="s">
        <v>25</v>
      </c>
      <c r="F359" t="s">
        <v>31</v>
      </c>
      <c r="G359" t="s">
        <v>31</v>
      </c>
      <c r="H359" t="s">
        <v>31</v>
      </c>
      <c r="I359" s="13">
        <v>2</v>
      </c>
      <c r="J359" t="s">
        <v>26</v>
      </c>
      <c r="K359" t="s">
        <v>31</v>
      </c>
      <c r="L359" t="s">
        <v>31</v>
      </c>
      <c r="M359" t="s">
        <v>2061</v>
      </c>
      <c r="N359" t="s">
        <v>2062</v>
      </c>
      <c r="O359" t="s">
        <v>1299</v>
      </c>
      <c r="P359"/>
      <c r="Q359" s="20" t="s">
        <v>1300</v>
      </c>
    </row>
    <row r="360" customFormat="1" spans="1:17">
      <c r="A360">
        <v>359</v>
      </c>
      <c r="B360" t="s">
        <v>155</v>
      </c>
      <c r="C360" t="s">
        <v>1964</v>
      </c>
      <c r="D360" t="s">
        <v>59</v>
      </c>
      <c r="E360" t="s">
        <v>59</v>
      </c>
      <c r="F360" t="s">
        <v>31</v>
      </c>
      <c r="G360" t="s">
        <v>31</v>
      </c>
      <c r="H360" t="s">
        <v>31</v>
      </c>
      <c r="I360" s="13">
        <v>1</v>
      </c>
      <c r="J360" t="s">
        <v>26</v>
      </c>
      <c r="K360" t="s">
        <v>31</v>
      </c>
      <c r="L360" t="s">
        <v>31</v>
      </c>
      <c r="M360" t="s">
        <v>2061</v>
      </c>
      <c r="N360" t="s">
        <v>2062</v>
      </c>
      <c r="O360" t="s">
        <v>1299</v>
      </c>
      <c r="P360"/>
      <c r="Q360" s="20" t="s">
        <v>1300</v>
      </c>
    </row>
    <row r="361" customFormat="1" spans="1:17">
      <c r="A361">
        <v>360</v>
      </c>
      <c r="B361" t="s">
        <v>155</v>
      </c>
      <c r="C361" t="s">
        <v>1964</v>
      </c>
      <c r="D361" t="s">
        <v>112</v>
      </c>
      <c r="E361" t="s">
        <v>112</v>
      </c>
      <c r="F361" t="s">
        <v>31</v>
      </c>
      <c r="G361" t="s">
        <v>31</v>
      </c>
      <c r="H361" t="s">
        <v>31</v>
      </c>
      <c r="I361" s="13">
        <v>2.5</v>
      </c>
      <c r="J361" t="s">
        <v>109</v>
      </c>
      <c r="K361" t="s">
        <v>31</v>
      </c>
      <c r="L361" t="s">
        <v>31</v>
      </c>
      <c r="M361" t="s">
        <v>2061</v>
      </c>
      <c r="N361" t="s">
        <v>2062</v>
      </c>
      <c r="O361" t="s">
        <v>1299</v>
      </c>
      <c r="P361"/>
      <c r="Q361" s="20" t="s">
        <v>1300</v>
      </c>
    </row>
    <row r="362" customFormat="1" spans="1:17">
      <c r="A362">
        <v>361</v>
      </c>
      <c r="B362" t="s">
        <v>155</v>
      </c>
      <c r="C362" t="s">
        <v>1964</v>
      </c>
      <c r="D362" t="s">
        <v>106</v>
      </c>
      <c r="E362" t="s">
        <v>106</v>
      </c>
      <c r="F362" t="s">
        <v>31</v>
      </c>
      <c r="G362" t="s">
        <v>31</v>
      </c>
      <c r="H362" t="s">
        <v>31</v>
      </c>
      <c r="I362" s="13">
        <v>1</v>
      </c>
      <c r="J362" t="s">
        <v>107</v>
      </c>
      <c r="K362" t="s">
        <v>31</v>
      </c>
      <c r="L362" t="s">
        <v>31</v>
      </c>
      <c r="M362" t="s">
        <v>2061</v>
      </c>
      <c r="N362" t="s">
        <v>2062</v>
      </c>
      <c r="O362" t="s">
        <v>1299</v>
      </c>
      <c r="P362"/>
      <c r="Q362" s="20" t="s">
        <v>1300</v>
      </c>
    </row>
    <row r="363" customFormat="1" spans="1:17">
      <c r="A363">
        <v>362</v>
      </c>
      <c r="B363" t="s">
        <v>155</v>
      </c>
      <c r="C363" t="s">
        <v>1964</v>
      </c>
      <c r="D363" t="s">
        <v>70</v>
      </c>
      <c r="E363" t="s">
        <v>70</v>
      </c>
      <c r="F363" t="s">
        <v>31</v>
      </c>
      <c r="G363" t="s">
        <v>31</v>
      </c>
      <c r="H363" t="s">
        <v>31</v>
      </c>
      <c r="I363" s="13">
        <v>3</v>
      </c>
      <c r="J363" t="s">
        <v>43</v>
      </c>
      <c r="K363" t="s">
        <v>31</v>
      </c>
      <c r="L363" t="s">
        <v>31</v>
      </c>
      <c r="M363" t="s">
        <v>2063</v>
      </c>
      <c r="N363" t="s">
        <v>2064</v>
      </c>
      <c r="O363" t="s">
        <v>1299</v>
      </c>
      <c r="P363"/>
      <c r="Q363" s="20" t="s">
        <v>1300</v>
      </c>
    </row>
    <row r="364" customFormat="1" spans="1:17">
      <c r="A364">
        <v>363</v>
      </c>
      <c r="B364" t="s">
        <v>155</v>
      </c>
      <c r="C364" t="s">
        <v>1964</v>
      </c>
      <c r="D364" t="s">
        <v>25</v>
      </c>
      <c r="E364" t="s">
        <v>25</v>
      </c>
      <c r="F364" t="s">
        <v>31</v>
      </c>
      <c r="G364" t="s">
        <v>31</v>
      </c>
      <c r="H364" t="s">
        <v>31</v>
      </c>
      <c r="I364" s="13">
        <v>2</v>
      </c>
      <c r="J364" t="s">
        <v>26</v>
      </c>
      <c r="K364" t="s">
        <v>31</v>
      </c>
      <c r="L364" t="s">
        <v>31</v>
      </c>
      <c r="M364" t="s">
        <v>2063</v>
      </c>
      <c r="N364" t="s">
        <v>2064</v>
      </c>
      <c r="O364" t="s">
        <v>1299</v>
      </c>
      <c r="P364"/>
      <c r="Q364" s="20" t="s">
        <v>1300</v>
      </c>
    </row>
    <row r="365" customFormat="1" spans="1:17">
      <c r="A365">
        <v>364</v>
      </c>
      <c r="B365" t="s">
        <v>155</v>
      </c>
      <c r="C365" t="s">
        <v>1964</v>
      </c>
      <c r="D365" t="s">
        <v>106</v>
      </c>
      <c r="E365" t="s">
        <v>106</v>
      </c>
      <c r="F365" t="s">
        <v>31</v>
      </c>
      <c r="G365" t="s">
        <v>31</v>
      </c>
      <c r="H365" t="s">
        <v>31</v>
      </c>
      <c r="I365" s="13">
        <v>1</v>
      </c>
      <c r="J365" t="s">
        <v>107</v>
      </c>
      <c r="K365" t="s">
        <v>31</v>
      </c>
      <c r="L365" t="s">
        <v>31</v>
      </c>
      <c r="M365" t="s">
        <v>2063</v>
      </c>
      <c r="N365" t="s">
        <v>2064</v>
      </c>
      <c r="O365" t="s">
        <v>1299</v>
      </c>
      <c r="P365"/>
      <c r="Q365" s="20" t="s">
        <v>1300</v>
      </c>
    </row>
    <row r="366" customFormat="1" spans="1:17">
      <c r="A366">
        <v>365</v>
      </c>
      <c r="B366" t="s">
        <v>155</v>
      </c>
      <c r="C366" t="s">
        <v>1964</v>
      </c>
      <c r="D366" t="s">
        <v>25</v>
      </c>
      <c r="E366" t="s">
        <v>25</v>
      </c>
      <c r="F366" t="s">
        <v>31</v>
      </c>
      <c r="G366" t="s">
        <v>31</v>
      </c>
      <c r="H366" t="s">
        <v>31</v>
      </c>
      <c r="I366" s="13">
        <v>3</v>
      </c>
      <c r="J366" t="s">
        <v>109</v>
      </c>
      <c r="K366" t="s">
        <v>31</v>
      </c>
      <c r="L366" t="s">
        <v>31</v>
      </c>
      <c r="M366" t="s">
        <v>2065</v>
      </c>
      <c r="N366" t="s">
        <v>1552</v>
      </c>
      <c r="O366" t="s">
        <v>1299</v>
      </c>
      <c r="P366"/>
      <c r="Q366" s="20" t="s">
        <v>1300</v>
      </c>
    </row>
    <row r="367" customFormat="1" spans="1:17">
      <c r="A367">
        <v>366</v>
      </c>
      <c r="B367" t="s">
        <v>155</v>
      </c>
      <c r="C367" t="s">
        <v>1964</v>
      </c>
      <c r="D367" t="s">
        <v>70</v>
      </c>
      <c r="E367" t="s">
        <v>70</v>
      </c>
      <c r="F367" t="s">
        <v>31</v>
      </c>
      <c r="G367" t="s">
        <v>31</v>
      </c>
      <c r="H367" t="s">
        <v>31</v>
      </c>
      <c r="I367" s="13">
        <v>3</v>
      </c>
      <c r="J367" t="s">
        <v>43</v>
      </c>
      <c r="K367" t="s">
        <v>31</v>
      </c>
      <c r="L367" t="s">
        <v>31</v>
      </c>
      <c r="M367" t="s">
        <v>2066</v>
      </c>
      <c r="N367" t="s">
        <v>2067</v>
      </c>
      <c r="O367" t="s">
        <v>1299</v>
      </c>
      <c r="P367"/>
      <c r="Q367" s="20" t="s">
        <v>1300</v>
      </c>
    </row>
    <row r="368" customFormat="1" spans="1:17">
      <c r="A368">
        <v>367</v>
      </c>
      <c r="B368" t="s">
        <v>155</v>
      </c>
      <c r="C368" t="s">
        <v>1964</v>
      </c>
      <c r="D368" t="s">
        <v>25</v>
      </c>
      <c r="E368" t="s">
        <v>25</v>
      </c>
      <c r="F368" t="s">
        <v>31</v>
      </c>
      <c r="G368" t="s">
        <v>31</v>
      </c>
      <c r="H368" t="s">
        <v>31</v>
      </c>
      <c r="I368" s="13">
        <v>2</v>
      </c>
      <c r="J368" t="s">
        <v>109</v>
      </c>
      <c r="K368" t="s">
        <v>31</v>
      </c>
      <c r="L368" t="s">
        <v>31</v>
      </c>
      <c r="M368" t="s">
        <v>2066</v>
      </c>
      <c r="N368" t="s">
        <v>2067</v>
      </c>
      <c r="O368" t="s">
        <v>1299</v>
      </c>
      <c r="P368"/>
      <c r="Q368" s="20" t="s">
        <v>1300</v>
      </c>
    </row>
    <row r="369" customFormat="1" spans="1:17">
      <c r="A369">
        <v>368</v>
      </c>
      <c r="B369" t="s">
        <v>155</v>
      </c>
      <c r="C369" t="s">
        <v>1964</v>
      </c>
      <c r="D369" t="s">
        <v>59</v>
      </c>
      <c r="E369" t="s">
        <v>59</v>
      </c>
      <c r="F369" t="s">
        <v>31</v>
      </c>
      <c r="G369" t="s">
        <v>31</v>
      </c>
      <c r="H369" t="s">
        <v>31</v>
      </c>
      <c r="I369" s="13">
        <v>1</v>
      </c>
      <c r="J369" t="s">
        <v>26</v>
      </c>
      <c r="K369" t="s">
        <v>31</v>
      </c>
      <c r="L369" t="s">
        <v>31</v>
      </c>
      <c r="M369" t="s">
        <v>2066</v>
      </c>
      <c r="N369" t="s">
        <v>2067</v>
      </c>
      <c r="O369" t="s">
        <v>1299</v>
      </c>
      <c r="P369"/>
      <c r="Q369" s="20" t="s">
        <v>1300</v>
      </c>
    </row>
    <row r="370" customFormat="1" spans="1:17">
      <c r="A370">
        <v>369</v>
      </c>
      <c r="B370" t="s">
        <v>155</v>
      </c>
      <c r="C370" t="s">
        <v>1964</v>
      </c>
      <c r="D370" t="s">
        <v>106</v>
      </c>
      <c r="E370" t="s">
        <v>106</v>
      </c>
      <c r="F370" t="s">
        <v>31</v>
      </c>
      <c r="G370" t="s">
        <v>31</v>
      </c>
      <c r="H370" t="s">
        <v>31</v>
      </c>
      <c r="I370" s="13">
        <v>1</v>
      </c>
      <c r="J370" t="s">
        <v>107</v>
      </c>
      <c r="K370" t="s">
        <v>31</v>
      </c>
      <c r="L370" t="s">
        <v>31</v>
      </c>
      <c r="M370" t="s">
        <v>2066</v>
      </c>
      <c r="N370" t="s">
        <v>2067</v>
      </c>
      <c r="O370" t="s">
        <v>1299</v>
      </c>
      <c r="P370"/>
      <c r="Q370" s="20" t="s">
        <v>1300</v>
      </c>
    </row>
    <row r="371" customFormat="1" spans="1:17">
      <c r="A371">
        <v>370</v>
      </c>
      <c r="B371" t="s">
        <v>155</v>
      </c>
      <c r="C371" t="s">
        <v>1964</v>
      </c>
      <c r="D371" t="s">
        <v>79</v>
      </c>
      <c r="E371" t="s">
        <v>79</v>
      </c>
      <c r="F371" t="s">
        <v>31</v>
      </c>
      <c r="G371" t="s">
        <v>31</v>
      </c>
      <c r="H371" t="s">
        <v>31</v>
      </c>
      <c r="I371" s="13">
        <v>1</v>
      </c>
      <c r="J371" t="s">
        <v>38</v>
      </c>
      <c r="K371" t="s">
        <v>31</v>
      </c>
      <c r="L371" t="s">
        <v>31</v>
      </c>
      <c r="M371" t="s">
        <v>2068</v>
      </c>
      <c r="N371" t="s">
        <v>2069</v>
      </c>
      <c r="O371" t="s">
        <v>1311</v>
      </c>
      <c r="P371"/>
      <c r="Q371" s="20" t="s">
        <v>1300</v>
      </c>
    </row>
    <row r="372" customFormat="1" spans="1:17">
      <c r="A372">
        <v>371</v>
      </c>
      <c r="B372" t="s">
        <v>155</v>
      </c>
      <c r="C372" t="s">
        <v>1964</v>
      </c>
      <c r="D372" t="s">
        <v>50</v>
      </c>
      <c r="E372" t="s">
        <v>50</v>
      </c>
      <c r="F372" t="s">
        <v>31</v>
      </c>
      <c r="G372" t="s">
        <v>31</v>
      </c>
      <c r="H372" t="s">
        <v>31</v>
      </c>
      <c r="I372" s="13">
        <v>1</v>
      </c>
      <c r="J372" t="s">
        <v>43</v>
      </c>
      <c r="K372" t="s">
        <v>31</v>
      </c>
      <c r="L372" t="s">
        <v>31</v>
      </c>
      <c r="M372" t="s">
        <v>2070</v>
      </c>
      <c r="N372" t="s">
        <v>2071</v>
      </c>
      <c r="O372" t="s">
        <v>1299</v>
      </c>
      <c r="P372"/>
      <c r="Q372" s="20" t="s">
        <v>1300</v>
      </c>
    </row>
    <row r="373" customFormat="1" spans="1:17">
      <c r="A373">
        <v>372</v>
      </c>
      <c r="B373" t="s">
        <v>155</v>
      </c>
      <c r="C373" t="s">
        <v>1964</v>
      </c>
      <c r="D373" t="s">
        <v>70</v>
      </c>
      <c r="E373" t="s">
        <v>70</v>
      </c>
      <c r="F373" t="s">
        <v>31</v>
      </c>
      <c r="G373" t="s">
        <v>31</v>
      </c>
      <c r="H373" t="s">
        <v>31</v>
      </c>
      <c r="I373" s="13">
        <v>3</v>
      </c>
      <c r="J373" t="s">
        <v>43</v>
      </c>
      <c r="K373" t="s">
        <v>31</v>
      </c>
      <c r="L373" t="s">
        <v>31</v>
      </c>
      <c r="M373" t="s">
        <v>2072</v>
      </c>
      <c r="N373" t="s">
        <v>2073</v>
      </c>
      <c r="O373" t="s">
        <v>1299</v>
      </c>
      <c r="P373"/>
      <c r="Q373" s="20" t="s">
        <v>1300</v>
      </c>
    </row>
    <row r="374" customFormat="1" spans="1:17">
      <c r="A374">
        <v>373</v>
      </c>
      <c r="B374" t="s">
        <v>155</v>
      </c>
      <c r="C374" t="s">
        <v>1964</v>
      </c>
      <c r="D374" t="s">
        <v>25</v>
      </c>
      <c r="E374" t="s">
        <v>25</v>
      </c>
      <c r="F374" t="s">
        <v>31</v>
      </c>
      <c r="G374" t="s">
        <v>31</v>
      </c>
      <c r="H374" t="s">
        <v>31</v>
      </c>
      <c r="I374" s="13">
        <v>2</v>
      </c>
      <c r="J374" t="s">
        <v>26</v>
      </c>
      <c r="K374" t="s">
        <v>31</v>
      </c>
      <c r="L374" t="s">
        <v>31</v>
      </c>
      <c r="M374" t="s">
        <v>2072</v>
      </c>
      <c r="N374" t="s">
        <v>2073</v>
      </c>
      <c r="O374" t="s">
        <v>1299</v>
      </c>
      <c r="P374"/>
      <c r="Q374" s="20" t="s">
        <v>1300</v>
      </c>
    </row>
    <row r="375" customFormat="1" spans="1:17">
      <c r="A375">
        <v>374</v>
      </c>
      <c r="B375" t="s">
        <v>155</v>
      </c>
      <c r="C375" t="s">
        <v>1964</v>
      </c>
      <c r="D375" t="s">
        <v>59</v>
      </c>
      <c r="E375" t="s">
        <v>59</v>
      </c>
      <c r="F375" t="s">
        <v>31</v>
      </c>
      <c r="G375" t="s">
        <v>31</v>
      </c>
      <c r="H375" t="s">
        <v>31</v>
      </c>
      <c r="I375" s="13">
        <v>2</v>
      </c>
      <c r="J375" t="s">
        <v>26</v>
      </c>
      <c r="K375" t="s">
        <v>31</v>
      </c>
      <c r="L375" t="s">
        <v>31</v>
      </c>
      <c r="M375" t="s">
        <v>2072</v>
      </c>
      <c r="N375" t="s">
        <v>2073</v>
      </c>
      <c r="O375" t="s">
        <v>1299</v>
      </c>
      <c r="P375"/>
      <c r="Q375" s="20" t="s">
        <v>1300</v>
      </c>
    </row>
    <row r="376" customFormat="1" spans="1:17">
      <c r="A376">
        <v>375</v>
      </c>
      <c r="B376" t="s">
        <v>155</v>
      </c>
      <c r="C376" t="s">
        <v>1964</v>
      </c>
      <c r="D376" t="s">
        <v>106</v>
      </c>
      <c r="E376" t="s">
        <v>106</v>
      </c>
      <c r="F376" t="s">
        <v>31</v>
      </c>
      <c r="G376" t="s">
        <v>31</v>
      </c>
      <c r="H376" t="s">
        <v>31</v>
      </c>
      <c r="I376" s="13">
        <v>1</v>
      </c>
      <c r="J376" t="s">
        <v>107</v>
      </c>
      <c r="K376" t="s">
        <v>31</v>
      </c>
      <c r="L376" t="s">
        <v>31</v>
      </c>
      <c r="M376" t="s">
        <v>2072</v>
      </c>
      <c r="N376" t="s">
        <v>2073</v>
      </c>
      <c r="O376" t="s">
        <v>1299</v>
      </c>
      <c r="P376"/>
      <c r="Q376" s="20" t="s">
        <v>1300</v>
      </c>
    </row>
    <row r="377" customFormat="1" spans="1:17">
      <c r="A377">
        <v>376</v>
      </c>
      <c r="B377" t="s">
        <v>155</v>
      </c>
      <c r="C377" t="s">
        <v>1964</v>
      </c>
      <c r="D377" t="s">
        <v>50</v>
      </c>
      <c r="E377" t="s">
        <v>50</v>
      </c>
      <c r="F377" t="s">
        <v>31</v>
      </c>
      <c r="G377" t="s">
        <v>31</v>
      </c>
      <c r="H377" t="s">
        <v>31</v>
      </c>
      <c r="I377" s="13">
        <v>1</v>
      </c>
      <c r="J377" t="s">
        <v>43</v>
      </c>
      <c r="K377" t="s">
        <v>2074</v>
      </c>
      <c r="L377" t="s">
        <v>31</v>
      </c>
      <c r="M377" t="s">
        <v>1857</v>
      </c>
      <c r="N377" t="s">
        <v>1858</v>
      </c>
      <c r="O377" t="s">
        <v>1299</v>
      </c>
      <c r="P377"/>
      <c r="Q377" s="20" t="s">
        <v>1300</v>
      </c>
    </row>
    <row r="378" customFormat="1" spans="1:17">
      <c r="A378">
        <v>377</v>
      </c>
      <c r="B378" t="s">
        <v>155</v>
      </c>
      <c r="C378" t="s">
        <v>1964</v>
      </c>
      <c r="D378" t="s">
        <v>70</v>
      </c>
      <c r="E378" t="s">
        <v>70</v>
      </c>
      <c r="F378" t="s">
        <v>31</v>
      </c>
      <c r="G378" t="s">
        <v>31</v>
      </c>
      <c r="H378" t="s">
        <v>31</v>
      </c>
      <c r="I378" s="13">
        <v>3</v>
      </c>
      <c r="J378" t="s">
        <v>43</v>
      </c>
      <c r="K378" t="s">
        <v>31</v>
      </c>
      <c r="L378" t="s">
        <v>31</v>
      </c>
      <c r="M378" t="s">
        <v>2075</v>
      </c>
      <c r="N378" t="s">
        <v>2076</v>
      </c>
      <c r="O378" t="s">
        <v>1299</v>
      </c>
      <c r="P378"/>
      <c r="Q378" s="20" t="s">
        <v>1300</v>
      </c>
    </row>
    <row r="379" customFormat="1" spans="1:17">
      <c r="A379">
        <v>378</v>
      </c>
      <c r="B379" t="s">
        <v>155</v>
      </c>
      <c r="C379" t="s">
        <v>1964</v>
      </c>
      <c r="D379" t="s">
        <v>59</v>
      </c>
      <c r="E379" t="s">
        <v>59</v>
      </c>
      <c r="F379" t="s">
        <v>31</v>
      </c>
      <c r="G379" t="s">
        <v>31</v>
      </c>
      <c r="H379" t="s">
        <v>31</v>
      </c>
      <c r="I379" s="13">
        <v>1</v>
      </c>
      <c r="J379" t="s">
        <v>26</v>
      </c>
      <c r="K379" t="s">
        <v>31</v>
      </c>
      <c r="L379" t="s">
        <v>31</v>
      </c>
      <c r="M379" t="s">
        <v>2075</v>
      </c>
      <c r="N379" t="s">
        <v>2076</v>
      </c>
      <c r="O379" t="s">
        <v>1299</v>
      </c>
      <c r="P379"/>
      <c r="Q379" s="20" t="s">
        <v>1300</v>
      </c>
    </row>
    <row r="380" customFormat="1" spans="1:17">
      <c r="A380">
        <v>379</v>
      </c>
      <c r="B380" t="s">
        <v>155</v>
      </c>
      <c r="C380" t="s">
        <v>1964</v>
      </c>
      <c r="D380" t="s">
        <v>106</v>
      </c>
      <c r="E380" t="s">
        <v>106</v>
      </c>
      <c r="F380" t="s">
        <v>31</v>
      </c>
      <c r="G380" t="s">
        <v>31</v>
      </c>
      <c r="H380" t="s">
        <v>31</v>
      </c>
      <c r="I380" s="13">
        <v>1</v>
      </c>
      <c r="J380" t="s">
        <v>107</v>
      </c>
      <c r="K380" t="s">
        <v>31</v>
      </c>
      <c r="L380" t="s">
        <v>31</v>
      </c>
      <c r="M380" t="s">
        <v>2075</v>
      </c>
      <c r="N380" t="s">
        <v>2076</v>
      </c>
      <c r="O380" t="s">
        <v>1299</v>
      </c>
      <c r="P380"/>
      <c r="Q380" s="20" t="s">
        <v>1300</v>
      </c>
    </row>
    <row r="381" customFormat="1" spans="1:17">
      <c r="A381">
        <v>380</v>
      </c>
      <c r="B381" t="s">
        <v>155</v>
      </c>
      <c r="C381" t="s">
        <v>1964</v>
      </c>
      <c r="D381" t="s">
        <v>70</v>
      </c>
      <c r="E381" t="s">
        <v>70</v>
      </c>
      <c r="F381" t="s">
        <v>31</v>
      </c>
      <c r="G381" t="s">
        <v>31</v>
      </c>
      <c r="H381" t="s">
        <v>31</v>
      </c>
      <c r="I381" s="13">
        <v>3</v>
      </c>
      <c r="J381" t="s">
        <v>43</v>
      </c>
      <c r="K381" t="s">
        <v>31</v>
      </c>
      <c r="L381" t="s">
        <v>31</v>
      </c>
      <c r="M381" t="s">
        <v>2077</v>
      </c>
      <c r="N381" t="s">
        <v>2078</v>
      </c>
      <c r="O381" t="s">
        <v>1299</v>
      </c>
      <c r="P381"/>
      <c r="Q381" s="20" t="s">
        <v>1300</v>
      </c>
    </row>
    <row r="382" customFormat="1" spans="1:17">
      <c r="A382">
        <v>381</v>
      </c>
      <c r="B382" t="s">
        <v>155</v>
      </c>
      <c r="C382" t="s">
        <v>1964</v>
      </c>
      <c r="D382" t="s">
        <v>59</v>
      </c>
      <c r="E382" t="s">
        <v>59</v>
      </c>
      <c r="F382" t="s">
        <v>31</v>
      </c>
      <c r="G382" t="s">
        <v>31</v>
      </c>
      <c r="H382" t="s">
        <v>31</v>
      </c>
      <c r="I382" s="13">
        <v>1</v>
      </c>
      <c r="J382" t="s">
        <v>26</v>
      </c>
      <c r="K382" t="s">
        <v>31</v>
      </c>
      <c r="L382" t="s">
        <v>31</v>
      </c>
      <c r="M382" t="s">
        <v>2077</v>
      </c>
      <c r="N382" t="s">
        <v>2078</v>
      </c>
      <c r="O382" t="s">
        <v>1299</v>
      </c>
      <c r="P382"/>
      <c r="Q382" s="20" t="s">
        <v>1300</v>
      </c>
    </row>
    <row r="383" customFormat="1" spans="1:17">
      <c r="A383">
        <v>382</v>
      </c>
      <c r="B383" t="s">
        <v>155</v>
      </c>
      <c r="C383" t="s">
        <v>1964</v>
      </c>
      <c r="D383" t="s">
        <v>106</v>
      </c>
      <c r="E383" t="s">
        <v>106</v>
      </c>
      <c r="F383" t="s">
        <v>31</v>
      </c>
      <c r="G383" t="s">
        <v>31</v>
      </c>
      <c r="H383" t="s">
        <v>31</v>
      </c>
      <c r="I383" s="13">
        <v>1</v>
      </c>
      <c r="J383" t="s">
        <v>107</v>
      </c>
      <c r="K383" t="s">
        <v>31</v>
      </c>
      <c r="L383" t="s">
        <v>31</v>
      </c>
      <c r="M383" t="s">
        <v>2077</v>
      </c>
      <c r="N383" t="s">
        <v>2078</v>
      </c>
      <c r="O383" t="s">
        <v>1299</v>
      </c>
      <c r="P383"/>
      <c r="Q383" s="20" t="s">
        <v>1300</v>
      </c>
    </row>
    <row r="384" customFormat="1" spans="1:17">
      <c r="A384">
        <v>383</v>
      </c>
      <c r="B384" t="s">
        <v>155</v>
      </c>
      <c r="C384" t="s">
        <v>1964</v>
      </c>
      <c r="D384" t="s">
        <v>70</v>
      </c>
      <c r="E384" t="s">
        <v>70</v>
      </c>
      <c r="F384" t="s">
        <v>31</v>
      </c>
      <c r="G384" t="s">
        <v>31</v>
      </c>
      <c r="H384" t="s">
        <v>31</v>
      </c>
      <c r="I384" s="13">
        <v>3</v>
      </c>
      <c r="J384" t="s">
        <v>43</v>
      </c>
      <c r="K384" t="s">
        <v>31</v>
      </c>
      <c r="L384" t="s">
        <v>31</v>
      </c>
      <c r="M384" t="s">
        <v>2079</v>
      </c>
      <c r="N384" t="s">
        <v>2080</v>
      </c>
      <c r="O384" t="s">
        <v>1299</v>
      </c>
      <c r="P384"/>
      <c r="Q384" s="20" t="s">
        <v>1300</v>
      </c>
    </row>
    <row r="385" customFormat="1" spans="1:17">
      <c r="A385">
        <v>384</v>
      </c>
      <c r="B385" t="s">
        <v>155</v>
      </c>
      <c r="C385" t="s">
        <v>1964</v>
      </c>
      <c r="D385" t="s">
        <v>25</v>
      </c>
      <c r="E385" t="s">
        <v>25</v>
      </c>
      <c r="F385" t="s">
        <v>31</v>
      </c>
      <c r="G385" t="s">
        <v>31</v>
      </c>
      <c r="H385" t="s">
        <v>31</v>
      </c>
      <c r="I385" s="13">
        <v>2</v>
      </c>
      <c r="J385" t="s">
        <v>26</v>
      </c>
      <c r="K385" t="s">
        <v>31</v>
      </c>
      <c r="L385" t="s">
        <v>31</v>
      </c>
      <c r="M385" t="s">
        <v>2079</v>
      </c>
      <c r="N385" t="s">
        <v>2080</v>
      </c>
      <c r="O385" t="s">
        <v>1299</v>
      </c>
      <c r="P385"/>
      <c r="Q385" s="20" t="s">
        <v>1300</v>
      </c>
    </row>
    <row r="386" customFormat="1" spans="1:17">
      <c r="A386">
        <v>385</v>
      </c>
      <c r="B386" t="s">
        <v>155</v>
      </c>
      <c r="C386" t="s">
        <v>1964</v>
      </c>
      <c r="D386" t="s">
        <v>59</v>
      </c>
      <c r="E386" t="s">
        <v>59</v>
      </c>
      <c r="F386" t="s">
        <v>31</v>
      </c>
      <c r="G386" t="s">
        <v>31</v>
      </c>
      <c r="H386" t="s">
        <v>31</v>
      </c>
      <c r="I386" s="13">
        <v>2</v>
      </c>
      <c r="J386" t="s">
        <v>26</v>
      </c>
      <c r="K386" t="s">
        <v>31</v>
      </c>
      <c r="L386" t="s">
        <v>31</v>
      </c>
      <c r="M386" t="s">
        <v>2079</v>
      </c>
      <c r="N386" t="s">
        <v>2080</v>
      </c>
      <c r="O386" t="s">
        <v>1299</v>
      </c>
      <c r="P386"/>
      <c r="Q386" s="20" t="s">
        <v>1300</v>
      </c>
    </row>
    <row r="387" customFormat="1" spans="1:17">
      <c r="A387">
        <v>386</v>
      </c>
      <c r="B387" t="s">
        <v>155</v>
      </c>
      <c r="C387" t="s">
        <v>1964</v>
      </c>
      <c r="D387" t="s">
        <v>112</v>
      </c>
      <c r="E387" t="s">
        <v>112</v>
      </c>
      <c r="F387" t="s">
        <v>31</v>
      </c>
      <c r="G387" t="s">
        <v>31</v>
      </c>
      <c r="H387" t="s">
        <v>31</v>
      </c>
      <c r="I387" s="13">
        <v>3</v>
      </c>
      <c r="J387" t="s">
        <v>109</v>
      </c>
      <c r="K387" t="s">
        <v>31</v>
      </c>
      <c r="L387" t="s">
        <v>31</v>
      </c>
      <c r="M387" t="s">
        <v>2079</v>
      </c>
      <c r="N387" t="s">
        <v>2080</v>
      </c>
      <c r="O387" t="s">
        <v>1299</v>
      </c>
      <c r="P387"/>
      <c r="Q387" s="20" t="s">
        <v>1300</v>
      </c>
    </row>
    <row r="388" customFormat="1" spans="1:17">
      <c r="A388">
        <v>387</v>
      </c>
      <c r="B388" t="s">
        <v>155</v>
      </c>
      <c r="C388" t="s">
        <v>1964</v>
      </c>
      <c r="D388" t="s">
        <v>106</v>
      </c>
      <c r="E388" t="s">
        <v>106</v>
      </c>
      <c r="F388" t="s">
        <v>31</v>
      </c>
      <c r="G388" t="s">
        <v>31</v>
      </c>
      <c r="H388" t="s">
        <v>31</v>
      </c>
      <c r="I388" s="13">
        <v>1</v>
      </c>
      <c r="J388" t="s">
        <v>107</v>
      </c>
      <c r="K388" t="s">
        <v>31</v>
      </c>
      <c r="L388" t="s">
        <v>31</v>
      </c>
      <c r="M388" t="s">
        <v>2079</v>
      </c>
      <c r="N388" t="s">
        <v>2080</v>
      </c>
      <c r="O388" t="s">
        <v>1299</v>
      </c>
      <c r="P388"/>
      <c r="Q388" s="20" t="s">
        <v>1300</v>
      </c>
    </row>
    <row r="389" customFormat="1" spans="1:17">
      <c r="A389">
        <v>388</v>
      </c>
      <c r="B389" t="s">
        <v>155</v>
      </c>
      <c r="C389" t="s">
        <v>1964</v>
      </c>
      <c r="D389" t="s">
        <v>70</v>
      </c>
      <c r="E389" t="s">
        <v>70</v>
      </c>
      <c r="F389" t="s">
        <v>31</v>
      </c>
      <c r="G389" t="s">
        <v>31</v>
      </c>
      <c r="H389" t="s">
        <v>31</v>
      </c>
      <c r="I389" s="13">
        <v>3</v>
      </c>
      <c r="J389" t="s">
        <v>43</v>
      </c>
      <c r="K389" t="s">
        <v>31</v>
      </c>
      <c r="L389" t="s">
        <v>31</v>
      </c>
      <c r="M389" t="s">
        <v>1535</v>
      </c>
      <c r="N389" t="s">
        <v>1536</v>
      </c>
      <c r="O389" t="s">
        <v>1299</v>
      </c>
      <c r="P389"/>
      <c r="Q389" s="20" t="s">
        <v>1300</v>
      </c>
    </row>
    <row r="390" customFormat="1" spans="1:17">
      <c r="A390">
        <v>389</v>
      </c>
      <c r="B390" t="s">
        <v>155</v>
      </c>
      <c r="C390" t="s">
        <v>1964</v>
      </c>
      <c r="D390" t="s">
        <v>112</v>
      </c>
      <c r="E390" t="s">
        <v>112</v>
      </c>
      <c r="F390" t="s">
        <v>31</v>
      </c>
      <c r="G390" t="s">
        <v>31</v>
      </c>
      <c r="H390" t="s">
        <v>31</v>
      </c>
      <c r="I390" s="13">
        <v>7</v>
      </c>
      <c r="J390" t="s">
        <v>109</v>
      </c>
      <c r="K390" t="s">
        <v>31</v>
      </c>
      <c r="L390" t="s">
        <v>31</v>
      </c>
      <c r="M390" t="s">
        <v>1535</v>
      </c>
      <c r="N390" t="s">
        <v>1536</v>
      </c>
      <c r="O390" t="s">
        <v>1299</v>
      </c>
      <c r="P390"/>
      <c r="Q390" s="20" t="s">
        <v>1300</v>
      </c>
    </row>
    <row r="391" customFormat="1" spans="1:17">
      <c r="A391">
        <v>390</v>
      </c>
      <c r="B391" t="s">
        <v>155</v>
      </c>
      <c r="C391" t="s">
        <v>1964</v>
      </c>
      <c r="D391" t="s">
        <v>106</v>
      </c>
      <c r="E391" t="s">
        <v>106</v>
      </c>
      <c r="F391" t="s">
        <v>31</v>
      </c>
      <c r="G391" t="s">
        <v>31</v>
      </c>
      <c r="H391" t="s">
        <v>31</v>
      </c>
      <c r="I391" s="13">
        <v>1</v>
      </c>
      <c r="J391" t="s">
        <v>107</v>
      </c>
      <c r="K391" t="s">
        <v>31</v>
      </c>
      <c r="L391" t="s">
        <v>31</v>
      </c>
      <c r="M391" t="s">
        <v>1535</v>
      </c>
      <c r="N391" t="s">
        <v>1536</v>
      </c>
      <c r="O391" t="s">
        <v>1299</v>
      </c>
      <c r="P391"/>
      <c r="Q391" s="20" t="s">
        <v>1300</v>
      </c>
    </row>
    <row r="392" customFormat="1" spans="1:17">
      <c r="A392">
        <v>391</v>
      </c>
      <c r="B392" t="s">
        <v>155</v>
      </c>
      <c r="C392" t="s">
        <v>1964</v>
      </c>
      <c r="D392" t="s">
        <v>70</v>
      </c>
      <c r="E392" t="s">
        <v>70</v>
      </c>
      <c r="F392" t="s">
        <v>31</v>
      </c>
      <c r="G392" t="s">
        <v>31</v>
      </c>
      <c r="H392" t="s">
        <v>31</v>
      </c>
      <c r="I392" s="13">
        <v>3</v>
      </c>
      <c r="J392" t="s">
        <v>43</v>
      </c>
      <c r="K392" t="s">
        <v>31</v>
      </c>
      <c r="L392" t="s">
        <v>31</v>
      </c>
      <c r="M392" t="s">
        <v>1538</v>
      </c>
      <c r="N392" t="s">
        <v>1539</v>
      </c>
      <c r="O392" t="s">
        <v>1299</v>
      </c>
      <c r="P392"/>
      <c r="Q392" s="20" t="s">
        <v>1300</v>
      </c>
    </row>
    <row r="393" customFormat="1" spans="1:17">
      <c r="A393">
        <v>392</v>
      </c>
      <c r="B393" t="s">
        <v>155</v>
      </c>
      <c r="C393" t="s">
        <v>1964</v>
      </c>
      <c r="D393" t="s">
        <v>25</v>
      </c>
      <c r="E393" t="s">
        <v>25</v>
      </c>
      <c r="F393" t="s">
        <v>31</v>
      </c>
      <c r="G393" t="s">
        <v>31</v>
      </c>
      <c r="H393" t="s">
        <v>31</v>
      </c>
      <c r="I393" s="13">
        <v>4</v>
      </c>
      <c r="J393" t="s">
        <v>26</v>
      </c>
      <c r="K393" t="s">
        <v>31</v>
      </c>
      <c r="L393" t="s">
        <v>31</v>
      </c>
      <c r="M393" t="s">
        <v>1538</v>
      </c>
      <c r="N393" t="s">
        <v>1539</v>
      </c>
      <c r="O393" t="s">
        <v>1299</v>
      </c>
      <c r="P393"/>
      <c r="Q393" s="20" t="s">
        <v>1300</v>
      </c>
    </row>
    <row r="394" customFormat="1" spans="1:17">
      <c r="A394">
        <v>393</v>
      </c>
      <c r="B394" t="s">
        <v>155</v>
      </c>
      <c r="C394" t="s">
        <v>1964</v>
      </c>
      <c r="D394" t="s">
        <v>59</v>
      </c>
      <c r="E394" t="s">
        <v>59</v>
      </c>
      <c r="F394" t="s">
        <v>31</v>
      </c>
      <c r="G394" t="s">
        <v>31</v>
      </c>
      <c r="H394" t="s">
        <v>31</v>
      </c>
      <c r="I394" s="13">
        <v>1</v>
      </c>
      <c r="J394" t="s">
        <v>26</v>
      </c>
      <c r="K394" t="s">
        <v>31</v>
      </c>
      <c r="L394" t="s">
        <v>31</v>
      </c>
      <c r="M394" t="s">
        <v>1538</v>
      </c>
      <c r="N394" t="s">
        <v>1539</v>
      </c>
      <c r="O394" t="s">
        <v>1299</v>
      </c>
      <c r="P394"/>
      <c r="Q394" s="20" t="s">
        <v>1300</v>
      </c>
    </row>
    <row r="395" customFormat="1" spans="1:17">
      <c r="A395">
        <v>394</v>
      </c>
      <c r="B395" t="s">
        <v>155</v>
      </c>
      <c r="C395" t="s">
        <v>1964</v>
      </c>
      <c r="D395" t="s">
        <v>106</v>
      </c>
      <c r="E395" t="s">
        <v>106</v>
      </c>
      <c r="F395" t="s">
        <v>31</v>
      </c>
      <c r="G395" t="s">
        <v>31</v>
      </c>
      <c r="H395" t="s">
        <v>31</v>
      </c>
      <c r="I395" s="13">
        <v>1</v>
      </c>
      <c r="J395" t="s">
        <v>107</v>
      </c>
      <c r="K395" t="s">
        <v>31</v>
      </c>
      <c r="L395" t="s">
        <v>31</v>
      </c>
      <c r="M395" t="s">
        <v>1538</v>
      </c>
      <c r="N395" t="s">
        <v>1539</v>
      </c>
      <c r="O395" t="s">
        <v>1299</v>
      </c>
      <c r="P395"/>
      <c r="Q395" s="20" t="s">
        <v>1300</v>
      </c>
    </row>
    <row r="396" customFormat="1" spans="1:17">
      <c r="A396">
        <v>395</v>
      </c>
      <c r="B396" t="s">
        <v>155</v>
      </c>
      <c r="C396" t="s">
        <v>1964</v>
      </c>
      <c r="D396" t="s">
        <v>70</v>
      </c>
      <c r="E396" t="s">
        <v>70</v>
      </c>
      <c r="F396" t="s">
        <v>31</v>
      </c>
      <c r="G396" t="s">
        <v>31</v>
      </c>
      <c r="H396" t="s">
        <v>31</v>
      </c>
      <c r="I396" s="13">
        <v>3</v>
      </c>
      <c r="J396" t="s">
        <v>43</v>
      </c>
      <c r="K396" t="s">
        <v>31</v>
      </c>
      <c r="L396" t="s">
        <v>31</v>
      </c>
      <c r="M396" t="s">
        <v>2081</v>
      </c>
      <c r="N396" t="s">
        <v>2082</v>
      </c>
      <c r="O396" t="s">
        <v>1299</v>
      </c>
      <c r="P396"/>
      <c r="Q396" s="20" t="s">
        <v>1300</v>
      </c>
    </row>
    <row r="397" customFormat="1" spans="1:17">
      <c r="A397">
        <v>396</v>
      </c>
      <c r="B397" t="s">
        <v>155</v>
      </c>
      <c r="C397" t="s">
        <v>1964</v>
      </c>
      <c r="D397" t="s">
        <v>25</v>
      </c>
      <c r="E397" t="s">
        <v>25</v>
      </c>
      <c r="F397" t="s">
        <v>31</v>
      </c>
      <c r="G397" t="s">
        <v>31</v>
      </c>
      <c r="H397" t="s">
        <v>31</v>
      </c>
      <c r="I397" s="13">
        <v>4</v>
      </c>
      <c r="J397" t="s">
        <v>26</v>
      </c>
      <c r="K397" t="s">
        <v>31</v>
      </c>
      <c r="L397" t="s">
        <v>31</v>
      </c>
      <c r="M397" t="s">
        <v>2081</v>
      </c>
      <c r="N397" t="s">
        <v>2082</v>
      </c>
      <c r="O397" t="s">
        <v>1299</v>
      </c>
      <c r="P397"/>
      <c r="Q397" s="20" t="s">
        <v>1300</v>
      </c>
    </row>
    <row r="398" customFormat="1" spans="1:17">
      <c r="A398">
        <v>397</v>
      </c>
      <c r="B398" t="s">
        <v>155</v>
      </c>
      <c r="C398" t="s">
        <v>1964</v>
      </c>
      <c r="D398" t="s">
        <v>59</v>
      </c>
      <c r="E398" t="s">
        <v>59</v>
      </c>
      <c r="F398" t="s">
        <v>31</v>
      </c>
      <c r="G398" t="s">
        <v>31</v>
      </c>
      <c r="H398" t="s">
        <v>31</v>
      </c>
      <c r="I398" s="13">
        <v>2</v>
      </c>
      <c r="J398" t="s">
        <v>26</v>
      </c>
      <c r="K398" t="s">
        <v>31</v>
      </c>
      <c r="L398" t="s">
        <v>31</v>
      </c>
      <c r="M398" t="s">
        <v>2081</v>
      </c>
      <c r="N398" t="s">
        <v>2082</v>
      </c>
      <c r="O398" t="s">
        <v>1299</v>
      </c>
      <c r="P398"/>
      <c r="Q398" s="20" t="s">
        <v>1300</v>
      </c>
    </row>
    <row r="399" customFormat="1" spans="1:17">
      <c r="A399">
        <v>398</v>
      </c>
      <c r="B399" t="s">
        <v>155</v>
      </c>
      <c r="C399" t="s">
        <v>1964</v>
      </c>
      <c r="D399" t="s">
        <v>112</v>
      </c>
      <c r="E399" t="s">
        <v>112</v>
      </c>
      <c r="F399" t="s">
        <v>31</v>
      </c>
      <c r="G399" t="s">
        <v>31</v>
      </c>
      <c r="H399" t="s">
        <v>31</v>
      </c>
      <c r="I399" s="13">
        <v>2.5</v>
      </c>
      <c r="J399" t="s">
        <v>109</v>
      </c>
      <c r="K399" t="s">
        <v>31</v>
      </c>
      <c r="L399" t="s">
        <v>31</v>
      </c>
      <c r="M399" t="s">
        <v>2081</v>
      </c>
      <c r="N399" t="s">
        <v>2082</v>
      </c>
      <c r="O399" t="s">
        <v>1299</v>
      </c>
      <c r="P399"/>
      <c r="Q399" s="20" t="s">
        <v>1300</v>
      </c>
    </row>
    <row r="400" customFormat="1" spans="1:17">
      <c r="A400">
        <v>399</v>
      </c>
      <c r="B400" t="s">
        <v>155</v>
      </c>
      <c r="C400" t="s">
        <v>1964</v>
      </c>
      <c r="D400" t="s">
        <v>106</v>
      </c>
      <c r="E400" t="s">
        <v>106</v>
      </c>
      <c r="F400" t="s">
        <v>31</v>
      </c>
      <c r="G400" t="s">
        <v>31</v>
      </c>
      <c r="H400" t="s">
        <v>31</v>
      </c>
      <c r="I400" s="13">
        <v>1</v>
      </c>
      <c r="J400" t="s">
        <v>107</v>
      </c>
      <c r="K400" t="s">
        <v>31</v>
      </c>
      <c r="L400" t="s">
        <v>31</v>
      </c>
      <c r="M400" t="s">
        <v>2081</v>
      </c>
      <c r="N400" t="s">
        <v>2082</v>
      </c>
      <c r="O400" t="s">
        <v>1299</v>
      </c>
      <c r="P400"/>
      <c r="Q400" s="20" t="s">
        <v>1300</v>
      </c>
    </row>
    <row r="401" customFormat="1" spans="1:17">
      <c r="A401">
        <v>400</v>
      </c>
      <c r="B401" t="s">
        <v>155</v>
      </c>
      <c r="C401" t="s">
        <v>1964</v>
      </c>
      <c r="D401" t="s">
        <v>70</v>
      </c>
      <c r="E401" t="s">
        <v>70</v>
      </c>
      <c r="F401" t="s">
        <v>31</v>
      </c>
      <c r="G401" t="s">
        <v>31</v>
      </c>
      <c r="H401" t="s">
        <v>31</v>
      </c>
      <c r="I401" s="13">
        <v>3</v>
      </c>
      <c r="J401" t="s">
        <v>43</v>
      </c>
      <c r="K401" t="s">
        <v>31</v>
      </c>
      <c r="L401" t="s">
        <v>31</v>
      </c>
      <c r="M401" t="s">
        <v>2083</v>
      </c>
      <c r="N401" t="s">
        <v>2084</v>
      </c>
      <c r="O401" t="s">
        <v>1299</v>
      </c>
      <c r="P401"/>
      <c r="Q401" s="20" t="s">
        <v>1300</v>
      </c>
    </row>
    <row r="402" customFormat="1" spans="1:17">
      <c r="A402">
        <v>401</v>
      </c>
      <c r="B402" t="s">
        <v>155</v>
      </c>
      <c r="C402" t="s">
        <v>1964</v>
      </c>
      <c r="D402" t="s">
        <v>25</v>
      </c>
      <c r="E402" t="s">
        <v>25</v>
      </c>
      <c r="F402" t="s">
        <v>31</v>
      </c>
      <c r="G402" t="s">
        <v>31</v>
      </c>
      <c r="H402" t="s">
        <v>31</v>
      </c>
      <c r="I402" s="13">
        <v>2</v>
      </c>
      <c r="J402" t="s">
        <v>26</v>
      </c>
      <c r="K402" t="s">
        <v>31</v>
      </c>
      <c r="L402" t="s">
        <v>31</v>
      </c>
      <c r="M402" t="s">
        <v>2083</v>
      </c>
      <c r="N402" t="s">
        <v>2084</v>
      </c>
      <c r="O402" t="s">
        <v>1299</v>
      </c>
      <c r="P402"/>
      <c r="Q402" s="20" t="s">
        <v>1300</v>
      </c>
    </row>
    <row r="403" customFormat="1" spans="1:17">
      <c r="A403">
        <v>402</v>
      </c>
      <c r="B403" t="s">
        <v>155</v>
      </c>
      <c r="C403" t="s">
        <v>1964</v>
      </c>
      <c r="D403" t="s">
        <v>59</v>
      </c>
      <c r="E403" t="s">
        <v>59</v>
      </c>
      <c r="F403" t="s">
        <v>31</v>
      </c>
      <c r="G403" t="s">
        <v>31</v>
      </c>
      <c r="H403" t="s">
        <v>31</v>
      </c>
      <c r="I403" s="13">
        <v>2</v>
      </c>
      <c r="J403" t="s">
        <v>26</v>
      </c>
      <c r="K403" t="s">
        <v>31</v>
      </c>
      <c r="L403" t="s">
        <v>31</v>
      </c>
      <c r="M403" t="s">
        <v>2083</v>
      </c>
      <c r="N403" t="s">
        <v>2084</v>
      </c>
      <c r="O403" t="s">
        <v>1299</v>
      </c>
      <c r="P403"/>
      <c r="Q403" s="20" t="s">
        <v>1300</v>
      </c>
    </row>
    <row r="404" customFormat="1" spans="1:17">
      <c r="A404">
        <v>403</v>
      </c>
      <c r="B404" t="s">
        <v>155</v>
      </c>
      <c r="C404" t="s">
        <v>1964</v>
      </c>
      <c r="D404" t="s">
        <v>106</v>
      </c>
      <c r="E404" t="s">
        <v>106</v>
      </c>
      <c r="F404" t="s">
        <v>31</v>
      </c>
      <c r="G404" t="s">
        <v>31</v>
      </c>
      <c r="H404" t="s">
        <v>31</v>
      </c>
      <c r="I404" s="13">
        <v>1</v>
      </c>
      <c r="J404" t="s">
        <v>107</v>
      </c>
      <c r="K404" t="s">
        <v>31</v>
      </c>
      <c r="L404" t="s">
        <v>31</v>
      </c>
      <c r="M404" t="s">
        <v>2083</v>
      </c>
      <c r="N404" t="s">
        <v>2084</v>
      </c>
      <c r="O404" t="s">
        <v>1299</v>
      </c>
      <c r="P404"/>
      <c r="Q404" s="20" t="s">
        <v>1300</v>
      </c>
    </row>
    <row r="405" customFormat="1" spans="1:17">
      <c r="A405">
        <v>404</v>
      </c>
      <c r="B405" t="s">
        <v>155</v>
      </c>
      <c r="C405" t="s">
        <v>1964</v>
      </c>
      <c r="D405" t="s">
        <v>25</v>
      </c>
      <c r="E405" t="s">
        <v>25</v>
      </c>
      <c r="F405" t="s">
        <v>31</v>
      </c>
      <c r="G405" t="s">
        <v>31</v>
      </c>
      <c r="H405" t="s">
        <v>31</v>
      </c>
      <c r="I405" s="13">
        <v>4</v>
      </c>
      <c r="J405" t="s">
        <v>109</v>
      </c>
      <c r="K405" t="s">
        <v>31</v>
      </c>
      <c r="L405" t="s">
        <v>31</v>
      </c>
      <c r="M405" t="s">
        <v>2085</v>
      </c>
      <c r="N405" t="s">
        <v>2086</v>
      </c>
      <c r="O405" t="s">
        <v>1299</v>
      </c>
      <c r="P405"/>
      <c r="Q405" s="20" t="s">
        <v>1300</v>
      </c>
    </row>
    <row r="406" customFormat="1" spans="1:17">
      <c r="A406">
        <v>405</v>
      </c>
      <c r="B406" t="s">
        <v>155</v>
      </c>
      <c r="C406" t="s">
        <v>1964</v>
      </c>
      <c r="D406" t="s">
        <v>70</v>
      </c>
      <c r="E406" t="s">
        <v>70</v>
      </c>
      <c r="F406" t="s">
        <v>31</v>
      </c>
      <c r="G406" t="s">
        <v>31</v>
      </c>
      <c r="H406" t="s">
        <v>31</v>
      </c>
      <c r="I406" s="13">
        <v>3</v>
      </c>
      <c r="J406" t="s">
        <v>43</v>
      </c>
      <c r="K406" t="s">
        <v>31</v>
      </c>
      <c r="L406" t="s">
        <v>31</v>
      </c>
      <c r="M406" t="s">
        <v>2087</v>
      </c>
      <c r="N406" t="s">
        <v>2088</v>
      </c>
      <c r="O406" t="s">
        <v>1299</v>
      </c>
      <c r="P406"/>
      <c r="Q406" s="20" t="s">
        <v>1300</v>
      </c>
    </row>
    <row r="407" customFormat="1" spans="1:17">
      <c r="A407">
        <v>406</v>
      </c>
      <c r="B407" t="s">
        <v>155</v>
      </c>
      <c r="C407" t="s">
        <v>1964</v>
      </c>
      <c r="D407" t="s">
        <v>59</v>
      </c>
      <c r="E407" t="s">
        <v>59</v>
      </c>
      <c r="F407" t="s">
        <v>31</v>
      </c>
      <c r="G407" t="s">
        <v>31</v>
      </c>
      <c r="H407" t="s">
        <v>31</v>
      </c>
      <c r="I407" s="13">
        <v>2</v>
      </c>
      <c r="J407" t="s">
        <v>26</v>
      </c>
      <c r="K407" t="s">
        <v>31</v>
      </c>
      <c r="L407" t="s">
        <v>31</v>
      </c>
      <c r="M407" t="s">
        <v>2087</v>
      </c>
      <c r="N407" t="s">
        <v>2088</v>
      </c>
      <c r="O407" t="s">
        <v>1299</v>
      </c>
      <c r="P407"/>
      <c r="Q407" s="20" t="s">
        <v>1300</v>
      </c>
    </row>
    <row r="408" customFormat="1" spans="1:17">
      <c r="A408">
        <v>407</v>
      </c>
      <c r="B408" t="s">
        <v>155</v>
      </c>
      <c r="C408" t="s">
        <v>1964</v>
      </c>
      <c r="D408" t="s">
        <v>70</v>
      </c>
      <c r="E408" t="s">
        <v>70</v>
      </c>
      <c r="F408" t="s">
        <v>31</v>
      </c>
      <c r="G408" t="s">
        <v>31</v>
      </c>
      <c r="H408" t="s">
        <v>31</v>
      </c>
      <c r="I408" s="13">
        <v>3</v>
      </c>
      <c r="J408" t="s">
        <v>43</v>
      </c>
      <c r="K408" t="s">
        <v>31</v>
      </c>
      <c r="L408" t="s">
        <v>31</v>
      </c>
      <c r="M408" t="s">
        <v>2089</v>
      </c>
      <c r="N408" t="s">
        <v>2090</v>
      </c>
      <c r="O408" t="s">
        <v>1299</v>
      </c>
      <c r="P408"/>
      <c r="Q408" s="20" t="s">
        <v>1300</v>
      </c>
    </row>
    <row r="409" customFormat="1" spans="1:17">
      <c r="A409">
        <v>408</v>
      </c>
      <c r="B409" t="s">
        <v>155</v>
      </c>
      <c r="C409" t="s">
        <v>1964</v>
      </c>
      <c r="D409" t="s">
        <v>59</v>
      </c>
      <c r="E409" t="s">
        <v>59</v>
      </c>
      <c r="F409" t="s">
        <v>31</v>
      </c>
      <c r="G409" t="s">
        <v>31</v>
      </c>
      <c r="H409" t="s">
        <v>31</v>
      </c>
      <c r="I409" s="13">
        <v>2</v>
      </c>
      <c r="J409" t="s">
        <v>26</v>
      </c>
      <c r="K409" t="s">
        <v>31</v>
      </c>
      <c r="L409" t="s">
        <v>31</v>
      </c>
      <c r="M409" t="s">
        <v>2089</v>
      </c>
      <c r="N409" t="s">
        <v>2090</v>
      </c>
      <c r="O409" t="s">
        <v>1299</v>
      </c>
      <c r="P409"/>
      <c r="Q409" s="20" t="s">
        <v>1300</v>
      </c>
    </row>
    <row r="410" customFormat="1" spans="1:17">
      <c r="A410">
        <v>409</v>
      </c>
      <c r="B410" t="s">
        <v>155</v>
      </c>
      <c r="C410" t="s">
        <v>1964</v>
      </c>
      <c r="D410" t="s">
        <v>106</v>
      </c>
      <c r="E410" t="s">
        <v>106</v>
      </c>
      <c r="F410" t="s">
        <v>31</v>
      </c>
      <c r="G410" t="s">
        <v>31</v>
      </c>
      <c r="H410" t="s">
        <v>31</v>
      </c>
      <c r="I410" s="13">
        <v>1</v>
      </c>
      <c r="J410" t="s">
        <v>107</v>
      </c>
      <c r="K410" t="s">
        <v>31</v>
      </c>
      <c r="L410" t="s">
        <v>31</v>
      </c>
      <c r="M410" t="s">
        <v>2089</v>
      </c>
      <c r="N410" t="s">
        <v>2090</v>
      </c>
      <c r="O410" t="s">
        <v>1299</v>
      </c>
      <c r="P410"/>
      <c r="Q410" s="20" t="s">
        <v>1300</v>
      </c>
    </row>
    <row r="411" customFormat="1" spans="1:17">
      <c r="A411">
        <v>410</v>
      </c>
      <c r="B411" t="s">
        <v>155</v>
      </c>
      <c r="C411" t="s">
        <v>1964</v>
      </c>
      <c r="D411" t="s">
        <v>70</v>
      </c>
      <c r="E411" t="s">
        <v>70</v>
      </c>
      <c r="F411" t="s">
        <v>31</v>
      </c>
      <c r="G411" t="s">
        <v>31</v>
      </c>
      <c r="H411" t="s">
        <v>31</v>
      </c>
      <c r="I411" s="13">
        <v>3</v>
      </c>
      <c r="J411" t="s">
        <v>43</v>
      </c>
      <c r="K411" t="s">
        <v>31</v>
      </c>
      <c r="L411" t="s">
        <v>31</v>
      </c>
      <c r="M411" t="s">
        <v>2091</v>
      </c>
      <c r="N411" t="s">
        <v>2092</v>
      </c>
      <c r="O411" t="s">
        <v>1299</v>
      </c>
      <c r="P411"/>
      <c r="Q411" s="20" t="s">
        <v>1300</v>
      </c>
    </row>
    <row r="412" customFormat="1" spans="1:17">
      <c r="A412">
        <v>411</v>
      </c>
      <c r="B412" t="s">
        <v>155</v>
      </c>
      <c r="C412" t="s">
        <v>1964</v>
      </c>
      <c r="D412" t="s">
        <v>25</v>
      </c>
      <c r="E412" t="s">
        <v>25</v>
      </c>
      <c r="F412" t="s">
        <v>31</v>
      </c>
      <c r="G412" t="s">
        <v>31</v>
      </c>
      <c r="H412" t="s">
        <v>31</v>
      </c>
      <c r="I412" s="13">
        <v>4</v>
      </c>
      <c r="J412" t="s">
        <v>109</v>
      </c>
      <c r="K412" t="s">
        <v>31</v>
      </c>
      <c r="L412" t="s">
        <v>31</v>
      </c>
      <c r="M412" t="s">
        <v>2091</v>
      </c>
      <c r="N412" t="s">
        <v>2092</v>
      </c>
      <c r="O412" t="s">
        <v>1299</v>
      </c>
      <c r="P412"/>
      <c r="Q412" s="20" t="s">
        <v>1300</v>
      </c>
    </row>
    <row r="413" customFormat="1" spans="1:17">
      <c r="A413">
        <v>412</v>
      </c>
      <c r="B413" t="s">
        <v>155</v>
      </c>
      <c r="C413" t="s">
        <v>1964</v>
      </c>
      <c r="D413" t="s">
        <v>59</v>
      </c>
      <c r="E413" t="s">
        <v>59</v>
      </c>
      <c r="F413" t="s">
        <v>31</v>
      </c>
      <c r="G413" t="s">
        <v>31</v>
      </c>
      <c r="H413" t="s">
        <v>31</v>
      </c>
      <c r="I413" s="13">
        <v>1</v>
      </c>
      <c r="J413" t="s">
        <v>26</v>
      </c>
      <c r="K413" t="s">
        <v>31</v>
      </c>
      <c r="L413" t="s">
        <v>31</v>
      </c>
      <c r="M413" t="s">
        <v>2091</v>
      </c>
      <c r="N413" t="s">
        <v>2092</v>
      </c>
      <c r="O413" t="s">
        <v>1299</v>
      </c>
      <c r="P413"/>
      <c r="Q413" s="20" t="s">
        <v>1300</v>
      </c>
    </row>
    <row r="414" customFormat="1" spans="1:17">
      <c r="A414">
        <v>413</v>
      </c>
      <c r="B414" t="s">
        <v>155</v>
      </c>
      <c r="C414" t="s">
        <v>1964</v>
      </c>
      <c r="D414" t="s">
        <v>106</v>
      </c>
      <c r="E414" t="s">
        <v>106</v>
      </c>
      <c r="F414" t="s">
        <v>31</v>
      </c>
      <c r="G414" t="s">
        <v>31</v>
      </c>
      <c r="H414" t="s">
        <v>31</v>
      </c>
      <c r="I414" s="13">
        <v>1</v>
      </c>
      <c r="J414" t="s">
        <v>107</v>
      </c>
      <c r="K414" t="s">
        <v>31</v>
      </c>
      <c r="L414" t="s">
        <v>31</v>
      </c>
      <c r="M414" t="s">
        <v>2091</v>
      </c>
      <c r="N414" t="s">
        <v>2092</v>
      </c>
      <c r="O414" t="s">
        <v>1299</v>
      </c>
      <c r="P414"/>
      <c r="Q414" s="20" t="s">
        <v>1300</v>
      </c>
    </row>
    <row r="415" customFormat="1" spans="1:17">
      <c r="A415">
        <v>414</v>
      </c>
      <c r="B415" t="s">
        <v>155</v>
      </c>
      <c r="C415" t="s">
        <v>1964</v>
      </c>
      <c r="D415" t="s">
        <v>70</v>
      </c>
      <c r="E415" t="s">
        <v>70</v>
      </c>
      <c r="F415" t="s">
        <v>31</v>
      </c>
      <c r="G415" t="s">
        <v>31</v>
      </c>
      <c r="H415" t="s">
        <v>31</v>
      </c>
      <c r="I415" s="13">
        <v>3</v>
      </c>
      <c r="J415" t="s">
        <v>43</v>
      </c>
      <c r="K415" t="s">
        <v>31</v>
      </c>
      <c r="L415" t="s">
        <v>31</v>
      </c>
      <c r="M415" t="s">
        <v>2093</v>
      </c>
      <c r="N415" t="s">
        <v>2094</v>
      </c>
      <c r="O415" t="s">
        <v>1299</v>
      </c>
      <c r="P415"/>
      <c r="Q415" s="20" t="s">
        <v>1300</v>
      </c>
    </row>
    <row r="416" customFormat="1" spans="1:17">
      <c r="A416">
        <v>415</v>
      </c>
      <c r="B416" t="s">
        <v>155</v>
      </c>
      <c r="C416" t="s">
        <v>1964</v>
      </c>
      <c r="D416" t="s">
        <v>25</v>
      </c>
      <c r="E416" t="s">
        <v>25</v>
      </c>
      <c r="F416" t="s">
        <v>31</v>
      </c>
      <c r="G416" t="s">
        <v>31</v>
      </c>
      <c r="H416" t="s">
        <v>31</v>
      </c>
      <c r="I416" s="13">
        <v>2</v>
      </c>
      <c r="J416" t="s">
        <v>26</v>
      </c>
      <c r="K416" t="s">
        <v>31</v>
      </c>
      <c r="L416" t="s">
        <v>31</v>
      </c>
      <c r="M416" t="s">
        <v>2093</v>
      </c>
      <c r="N416" t="s">
        <v>2094</v>
      </c>
      <c r="O416" t="s">
        <v>1299</v>
      </c>
      <c r="P416"/>
      <c r="Q416" s="20" t="s">
        <v>1300</v>
      </c>
    </row>
    <row r="417" customFormat="1" spans="1:17">
      <c r="A417">
        <v>416</v>
      </c>
      <c r="B417" t="s">
        <v>155</v>
      </c>
      <c r="C417" t="s">
        <v>1964</v>
      </c>
      <c r="D417" t="s">
        <v>25</v>
      </c>
      <c r="E417" t="s">
        <v>25</v>
      </c>
      <c r="F417" t="s">
        <v>31</v>
      </c>
      <c r="G417" t="s">
        <v>31</v>
      </c>
      <c r="H417" t="s">
        <v>31</v>
      </c>
      <c r="I417" s="13">
        <v>8</v>
      </c>
      <c r="J417" t="s">
        <v>109</v>
      </c>
      <c r="K417" t="s">
        <v>31</v>
      </c>
      <c r="L417" t="s">
        <v>31</v>
      </c>
      <c r="M417" t="s">
        <v>2093</v>
      </c>
      <c r="N417" t="s">
        <v>2094</v>
      </c>
      <c r="O417" t="s">
        <v>1299</v>
      </c>
      <c r="P417"/>
      <c r="Q417" s="20" t="s">
        <v>1300</v>
      </c>
    </row>
    <row r="418" customFormat="1" spans="1:17">
      <c r="A418">
        <v>417</v>
      </c>
      <c r="B418" t="s">
        <v>155</v>
      </c>
      <c r="C418" t="s">
        <v>1964</v>
      </c>
      <c r="D418" t="s">
        <v>106</v>
      </c>
      <c r="E418" t="s">
        <v>106</v>
      </c>
      <c r="F418" t="s">
        <v>31</v>
      </c>
      <c r="G418" t="s">
        <v>31</v>
      </c>
      <c r="H418" t="s">
        <v>31</v>
      </c>
      <c r="I418" s="13">
        <v>1</v>
      </c>
      <c r="J418" t="s">
        <v>107</v>
      </c>
      <c r="K418" t="s">
        <v>31</v>
      </c>
      <c r="L418" t="s">
        <v>31</v>
      </c>
      <c r="M418" t="s">
        <v>2093</v>
      </c>
      <c r="N418" t="s">
        <v>2094</v>
      </c>
      <c r="O418" t="s">
        <v>1299</v>
      </c>
      <c r="P418"/>
      <c r="Q418" s="20" t="s">
        <v>1300</v>
      </c>
    </row>
    <row r="419" customFormat="1" spans="1:17">
      <c r="A419">
        <v>418</v>
      </c>
      <c r="B419" t="s">
        <v>155</v>
      </c>
      <c r="C419" t="s">
        <v>1964</v>
      </c>
      <c r="D419" t="s">
        <v>70</v>
      </c>
      <c r="E419" t="s">
        <v>70</v>
      </c>
      <c r="F419" t="s">
        <v>31</v>
      </c>
      <c r="G419" t="s">
        <v>31</v>
      </c>
      <c r="H419" t="s">
        <v>31</v>
      </c>
      <c r="I419" s="13">
        <v>3</v>
      </c>
      <c r="J419" t="s">
        <v>43</v>
      </c>
      <c r="K419" t="s">
        <v>31</v>
      </c>
      <c r="L419" t="s">
        <v>31</v>
      </c>
      <c r="M419" t="s">
        <v>2095</v>
      </c>
      <c r="N419" t="s">
        <v>2096</v>
      </c>
      <c r="O419" t="s">
        <v>1299</v>
      </c>
      <c r="P419"/>
      <c r="Q419" s="20" t="s">
        <v>1300</v>
      </c>
    </row>
    <row r="420" customFormat="1" spans="1:17">
      <c r="A420">
        <v>419</v>
      </c>
      <c r="B420" t="s">
        <v>155</v>
      </c>
      <c r="C420" t="s">
        <v>1964</v>
      </c>
      <c r="D420" t="s">
        <v>25</v>
      </c>
      <c r="E420" t="s">
        <v>25</v>
      </c>
      <c r="F420" t="s">
        <v>31</v>
      </c>
      <c r="G420" t="s">
        <v>31</v>
      </c>
      <c r="H420" t="s">
        <v>31</v>
      </c>
      <c r="I420" s="13">
        <v>2</v>
      </c>
      <c r="J420" t="s">
        <v>26</v>
      </c>
      <c r="K420" t="s">
        <v>31</v>
      </c>
      <c r="L420" t="s">
        <v>31</v>
      </c>
      <c r="M420" t="s">
        <v>2095</v>
      </c>
      <c r="N420" t="s">
        <v>2096</v>
      </c>
      <c r="O420" t="s">
        <v>1299</v>
      </c>
      <c r="P420"/>
      <c r="Q420" s="20" t="s">
        <v>1300</v>
      </c>
    </row>
    <row r="421" customFormat="1" spans="1:17">
      <c r="A421">
        <v>420</v>
      </c>
      <c r="B421" t="s">
        <v>155</v>
      </c>
      <c r="C421" t="s">
        <v>1964</v>
      </c>
      <c r="D421" t="s">
        <v>25</v>
      </c>
      <c r="E421" t="s">
        <v>25</v>
      </c>
      <c r="F421" t="s">
        <v>31</v>
      </c>
      <c r="G421" t="s">
        <v>31</v>
      </c>
      <c r="H421" t="s">
        <v>31</v>
      </c>
      <c r="I421" s="13">
        <v>4</v>
      </c>
      <c r="J421" t="s">
        <v>109</v>
      </c>
      <c r="K421" t="s">
        <v>31</v>
      </c>
      <c r="L421" t="s">
        <v>31</v>
      </c>
      <c r="M421" t="s">
        <v>2095</v>
      </c>
      <c r="N421" t="s">
        <v>2096</v>
      </c>
      <c r="O421" t="s">
        <v>1299</v>
      </c>
      <c r="P421"/>
      <c r="Q421" s="20" t="s">
        <v>1300</v>
      </c>
    </row>
    <row r="422" customFormat="1" spans="1:17">
      <c r="A422">
        <v>421</v>
      </c>
      <c r="B422" t="s">
        <v>155</v>
      </c>
      <c r="C422" t="s">
        <v>1964</v>
      </c>
      <c r="D422" t="s">
        <v>59</v>
      </c>
      <c r="E422" t="s">
        <v>59</v>
      </c>
      <c r="F422" t="s">
        <v>31</v>
      </c>
      <c r="G422" t="s">
        <v>31</v>
      </c>
      <c r="H422" t="s">
        <v>31</v>
      </c>
      <c r="I422" s="13">
        <v>1</v>
      </c>
      <c r="J422" t="s">
        <v>26</v>
      </c>
      <c r="K422" t="s">
        <v>31</v>
      </c>
      <c r="L422" t="s">
        <v>31</v>
      </c>
      <c r="M422" t="s">
        <v>2095</v>
      </c>
      <c r="N422" t="s">
        <v>2096</v>
      </c>
      <c r="O422" t="s">
        <v>1299</v>
      </c>
      <c r="P422"/>
      <c r="Q422" s="20" t="s">
        <v>1300</v>
      </c>
    </row>
    <row r="423" customFormat="1" spans="1:17">
      <c r="A423">
        <v>422</v>
      </c>
      <c r="B423" t="s">
        <v>155</v>
      </c>
      <c r="C423" t="s">
        <v>1964</v>
      </c>
      <c r="D423" t="s">
        <v>106</v>
      </c>
      <c r="E423" t="s">
        <v>106</v>
      </c>
      <c r="F423" t="s">
        <v>31</v>
      </c>
      <c r="G423" t="s">
        <v>31</v>
      </c>
      <c r="H423" t="s">
        <v>31</v>
      </c>
      <c r="I423" s="13">
        <v>1</v>
      </c>
      <c r="J423" t="s">
        <v>107</v>
      </c>
      <c r="K423" t="s">
        <v>31</v>
      </c>
      <c r="L423" t="s">
        <v>31</v>
      </c>
      <c r="M423" t="s">
        <v>2095</v>
      </c>
      <c r="N423" t="s">
        <v>2096</v>
      </c>
      <c r="O423" t="s">
        <v>1299</v>
      </c>
      <c r="P423"/>
      <c r="Q423" s="20" t="s">
        <v>1300</v>
      </c>
    </row>
    <row r="424" customFormat="1" spans="1:17">
      <c r="A424">
        <v>423</v>
      </c>
      <c r="B424" t="s">
        <v>155</v>
      </c>
      <c r="C424" t="s">
        <v>1964</v>
      </c>
      <c r="D424" t="s">
        <v>103</v>
      </c>
      <c r="E424" t="s">
        <v>103</v>
      </c>
      <c r="F424" t="s">
        <v>31</v>
      </c>
      <c r="G424" t="s">
        <v>31</v>
      </c>
      <c r="H424" t="s">
        <v>31</v>
      </c>
      <c r="I424" s="13">
        <v>1</v>
      </c>
      <c r="J424" t="s">
        <v>43</v>
      </c>
      <c r="K424" t="s">
        <v>31</v>
      </c>
      <c r="L424" t="s">
        <v>31</v>
      </c>
      <c r="M424" t="s">
        <v>2097</v>
      </c>
      <c r="N424" t="s">
        <v>2098</v>
      </c>
      <c r="O424" t="s">
        <v>1299</v>
      </c>
      <c r="P424"/>
      <c r="Q424" s="20" t="s">
        <v>1300</v>
      </c>
    </row>
    <row r="425" customFormat="1" spans="1:17">
      <c r="A425">
        <v>424</v>
      </c>
      <c r="B425" t="s">
        <v>155</v>
      </c>
      <c r="C425" t="s">
        <v>1964</v>
      </c>
      <c r="D425" t="s">
        <v>70</v>
      </c>
      <c r="E425" t="s">
        <v>70</v>
      </c>
      <c r="F425" t="s">
        <v>31</v>
      </c>
      <c r="G425" t="s">
        <v>31</v>
      </c>
      <c r="H425" t="s">
        <v>31</v>
      </c>
      <c r="I425" s="13">
        <v>3</v>
      </c>
      <c r="J425" t="s">
        <v>43</v>
      </c>
      <c r="K425" t="s">
        <v>31</v>
      </c>
      <c r="L425" t="s">
        <v>31</v>
      </c>
      <c r="M425" t="s">
        <v>2097</v>
      </c>
      <c r="N425" t="s">
        <v>2098</v>
      </c>
      <c r="O425" t="s">
        <v>1299</v>
      </c>
      <c r="P425"/>
      <c r="Q425" s="20" t="s">
        <v>1300</v>
      </c>
    </row>
    <row r="426" customFormat="1" spans="1:17">
      <c r="A426">
        <v>425</v>
      </c>
      <c r="B426" t="s">
        <v>155</v>
      </c>
      <c r="C426" t="s">
        <v>1964</v>
      </c>
      <c r="D426" t="s">
        <v>25</v>
      </c>
      <c r="E426" t="s">
        <v>25</v>
      </c>
      <c r="F426" t="s">
        <v>31</v>
      </c>
      <c r="G426" t="s">
        <v>31</v>
      </c>
      <c r="H426" t="s">
        <v>31</v>
      </c>
      <c r="I426" s="13">
        <v>3</v>
      </c>
      <c r="J426" t="s">
        <v>109</v>
      </c>
      <c r="K426" t="s">
        <v>31</v>
      </c>
      <c r="L426" t="s">
        <v>31</v>
      </c>
      <c r="M426" t="s">
        <v>2097</v>
      </c>
      <c r="N426" t="s">
        <v>2098</v>
      </c>
      <c r="O426" t="s">
        <v>1299</v>
      </c>
      <c r="P426"/>
      <c r="Q426" s="20" t="s">
        <v>1300</v>
      </c>
    </row>
    <row r="427" customFormat="1" spans="1:17">
      <c r="A427">
        <v>426</v>
      </c>
      <c r="B427" t="s">
        <v>155</v>
      </c>
      <c r="C427" t="s">
        <v>1964</v>
      </c>
      <c r="D427" t="s">
        <v>59</v>
      </c>
      <c r="E427" t="s">
        <v>59</v>
      </c>
      <c r="F427" t="s">
        <v>31</v>
      </c>
      <c r="G427" t="s">
        <v>31</v>
      </c>
      <c r="H427" t="s">
        <v>31</v>
      </c>
      <c r="I427" s="13">
        <v>2</v>
      </c>
      <c r="J427" t="s">
        <v>26</v>
      </c>
      <c r="K427" t="s">
        <v>31</v>
      </c>
      <c r="L427" t="s">
        <v>31</v>
      </c>
      <c r="M427" t="s">
        <v>2097</v>
      </c>
      <c r="N427" t="s">
        <v>2098</v>
      </c>
      <c r="O427" t="s">
        <v>1299</v>
      </c>
      <c r="P427"/>
      <c r="Q427" s="20" t="s">
        <v>1300</v>
      </c>
    </row>
    <row r="428" customFormat="1" spans="1:17">
      <c r="A428">
        <v>427</v>
      </c>
      <c r="B428" t="s">
        <v>155</v>
      </c>
      <c r="C428" t="s">
        <v>1964</v>
      </c>
      <c r="D428" t="s">
        <v>70</v>
      </c>
      <c r="E428" t="s">
        <v>70</v>
      </c>
      <c r="F428" t="s">
        <v>31</v>
      </c>
      <c r="G428" t="s">
        <v>31</v>
      </c>
      <c r="H428" t="s">
        <v>31</v>
      </c>
      <c r="I428" s="13">
        <v>3</v>
      </c>
      <c r="J428" t="s">
        <v>43</v>
      </c>
      <c r="K428" t="s">
        <v>31</v>
      </c>
      <c r="L428" t="s">
        <v>31</v>
      </c>
      <c r="M428" t="s">
        <v>2099</v>
      </c>
      <c r="N428" t="s">
        <v>2100</v>
      </c>
      <c r="O428" t="s">
        <v>1299</v>
      </c>
      <c r="P428"/>
      <c r="Q428" s="20" t="s">
        <v>1300</v>
      </c>
    </row>
    <row r="429" customFormat="1" spans="1:17">
      <c r="A429">
        <v>428</v>
      </c>
      <c r="B429" t="s">
        <v>155</v>
      </c>
      <c r="C429" t="s">
        <v>1964</v>
      </c>
      <c r="D429" t="s">
        <v>59</v>
      </c>
      <c r="E429" t="s">
        <v>59</v>
      </c>
      <c r="F429" t="s">
        <v>31</v>
      </c>
      <c r="G429" t="s">
        <v>31</v>
      </c>
      <c r="H429" t="s">
        <v>31</v>
      </c>
      <c r="I429" s="13">
        <v>2</v>
      </c>
      <c r="J429" t="s">
        <v>26</v>
      </c>
      <c r="K429" t="s">
        <v>31</v>
      </c>
      <c r="L429" t="s">
        <v>31</v>
      </c>
      <c r="M429" t="s">
        <v>2099</v>
      </c>
      <c r="N429" t="s">
        <v>2100</v>
      </c>
      <c r="O429" t="s">
        <v>1299</v>
      </c>
      <c r="P429"/>
      <c r="Q429" s="20" t="s">
        <v>1300</v>
      </c>
    </row>
    <row r="430" customFormat="1" spans="1:17">
      <c r="A430">
        <v>429</v>
      </c>
      <c r="B430" t="s">
        <v>155</v>
      </c>
      <c r="C430" t="s">
        <v>1964</v>
      </c>
      <c r="D430" t="s">
        <v>106</v>
      </c>
      <c r="E430" t="s">
        <v>106</v>
      </c>
      <c r="F430" t="s">
        <v>31</v>
      </c>
      <c r="G430" t="s">
        <v>31</v>
      </c>
      <c r="H430" t="s">
        <v>31</v>
      </c>
      <c r="I430" s="13">
        <v>1</v>
      </c>
      <c r="J430" t="s">
        <v>107</v>
      </c>
      <c r="K430" t="s">
        <v>31</v>
      </c>
      <c r="L430" t="s">
        <v>31</v>
      </c>
      <c r="M430" t="s">
        <v>2099</v>
      </c>
      <c r="N430" t="s">
        <v>2100</v>
      </c>
      <c r="O430" t="s">
        <v>1299</v>
      </c>
      <c r="P430"/>
      <c r="Q430" s="20" t="s">
        <v>1300</v>
      </c>
    </row>
    <row r="431" customFormat="1" spans="1:17">
      <c r="A431">
        <v>430</v>
      </c>
      <c r="B431" t="s">
        <v>155</v>
      </c>
      <c r="C431" t="s">
        <v>1964</v>
      </c>
      <c r="D431" t="s">
        <v>70</v>
      </c>
      <c r="E431" t="s">
        <v>70</v>
      </c>
      <c r="F431" t="s">
        <v>31</v>
      </c>
      <c r="G431" t="s">
        <v>31</v>
      </c>
      <c r="H431" t="s">
        <v>31</v>
      </c>
      <c r="I431" s="13">
        <v>3</v>
      </c>
      <c r="J431" t="s">
        <v>43</v>
      </c>
      <c r="K431" t="s">
        <v>31</v>
      </c>
      <c r="L431" t="s">
        <v>31</v>
      </c>
      <c r="M431" t="s">
        <v>2101</v>
      </c>
      <c r="N431" t="s">
        <v>2102</v>
      </c>
      <c r="O431" t="s">
        <v>1299</v>
      </c>
      <c r="P431"/>
      <c r="Q431" s="20" t="s">
        <v>1300</v>
      </c>
    </row>
    <row r="432" customFormat="1" spans="1:17">
      <c r="A432">
        <v>431</v>
      </c>
      <c r="B432" t="s">
        <v>155</v>
      </c>
      <c r="C432" t="s">
        <v>1964</v>
      </c>
      <c r="D432" t="s">
        <v>59</v>
      </c>
      <c r="E432" t="s">
        <v>59</v>
      </c>
      <c r="F432" t="s">
        <v>31</v>
      </c>
      <c r="G432" t="s">
        <v>31</v>
      </c>
      <c r="H432" t="s">
        <v>31</v>
      </c>
      <c r="I432" s="13">
        <v>2</v>
      </c>
      <c r="J432" t="s">
        <v>26</v>
      </c>
      <c r="K432" t="s">
        <v>31</v>
      </c>
      <c r="L432" t="s">
        <v>31</v>
      </c>
      <c r="M432" t="s">
        <v>2101</v>
      </c>
      <c r="N432" t="s">
        <v>2102</v>
      </c>
      <c r="O432" t="s">
        <v>1299</v>
      </c>
      <c r="P432"/>
      <c r="Q432" s="20" t="s">
        <v>1300</v>
      </c>
    </row>
    <row r="433" customFormat="1" spans="1:17">
      <c r="A433">
        <v>432</v>
      </c>
      <c r="B433" t="s">
        <v>155</v>
      </c>
      <c r="C433" t="s">
        <v>1964</v>
      </c>
      <c r="D433" t="s">
        <v>106</v>
      </c>
      <c r="E433" t="s">
        <v>106</v>
      </c>
      <c r="F433" t="s">
        <v>31</v>
      </c>
      <c r="G433" t="s">
        <v>31</v>
      </c>
      <c r="H433" t="s">
        <v>31</v>
      </c>
      <c r="I433" s="13">
        <v>1</v>
      </c>
      <c r="J433" t="s">
        <v>107</v>
      </c>
      <c r="K433" t="s">
        <v>31</v>
      </c>
      <c r="L433" t="s">
        <v>31</v>
      </c>
      <c r="M433" t="s">
        <v>2101</v>
      </c>
      <c r="N433" t="s">
        <v>2102</v>
      </c>
      <c r="O433" t="s">
        <v>1299</v>
      </c>
      <c r="P433"/>
      <c r="Q433" s="20" t="s">
        <v>1300</v>
      </c>
    </row>
    <row r="434" customFormat="1" spans="1:17">
      <c r="A434">
        <v>433</v>
      </c>
      <c r="B434" t="s">
        <v>155</v>
      </c>
      <c r="C434" t="s">
        <v>1964</v>
      </c>
      <c r="D434" t="s">
        <v>70</v>
      </c>
      <c r="E434" t="s">
        <v>70</v>
      </c>
      <c r="F434" t="s">
        <v>31</v>
      </c>
      <c r="G434" t="s">
        <v>31</v>
      </c>
      <c r="H434" t="s">
        <v>31</v>
      </c>
      <c r="I434" s="13">
        <v>3</v>
      </c>
      <c r="J434" t="s">
        <v>43</v>
      </c>
      <c r="K434" t="s">
        <v>31</v>
      </c>
      <c r="L434" t="s">
        <v>31</v>
      </c>
      <c r="M434" t="s">
        <v>2103</v>
      </c>
      <c r="N434" t="s">
        <v>2104</v>
      </c>
      <c r="O434" t="s">
        <v>1299</v>
      </c>
      <c r="P434"/>
      <c r="Q434" s="20" t="s">
        <v>1300</v>
      </c>
    </row>
    <row r="435" customFormat="1" spans="1:17">
      <c r="A435">
        <v>434</v>
      </c>
      <c r="B435" t="s">
        <v>155</v>
      </c>
      <c r="C435" t="s">
        <v>1964</v>
      </c>
      <c r="D435" t="s">
        <v>25</v>
      </c>
      <c r="E435" t="s">
        <v>25</v>
      </c>
      <c r="F435" t="s">
        <v>31</v>
      </c>
      <c r="G435" t="s">
        <v>31</v>
      </c>
      <c r="H435" t="s">
        <v>31</v>
      </c>
      <c r="I435" s="13">
        <v>4</v>
      </c>
      <c r="J435" t="s">
        <v>26</v>
      </c>
      <c r="K435" t="s">
        <v>31</v>
      </c>
      <c r="L435" t="s">
        <v>31</v>
      </c>
      <c r="M435" t="s">
        <v>2103</v>
      </c>
      <c r="N435" t="s">
        <v>2104</v>
      </c>
      <c r="O435" t="s">
        <v>1299</v>
      </c>
      <c r="P435"/>
      <c r="Q435" s="20" t="s">
        <v>1300</v>
      </c>
    </row>
    <row r="436" customFormat="1" spans="1:17">
      <c r="A436">
        <v>435</v>
      </c>
      <c r="B436" t="s">
        <v>155</v>
      </c>
      <c r="C436" t="s">
        <v>1964</v>
      </c>
      <c r="D436" t="s">
        <v>59</v>
      </c>
      <c r="E436" t="s">
        <v>59</v>
      </c>
      <c r="F436" t="s">
        <v>31</v>
      </c>
      <c r="G436" t="s">
        <v>31</v>
      </c>
      <c r="H436" t="s">
        <v>31</v>
      </c>
      <c r="I436" s="13">
        <v>1</v>
      </c>
      <c r="J436" t="s">
        <v>26</v>
      </c>
      <c r="K436" t="s">
        <v>31</v>
      </c>
      <c r="L436" t="s">
        <v>31</v>
      </c>
      <c r="M436" t="s">
        <v>2103</v>
      </c>
      <c r="N436" t="s">
        <v>2104</v>
      </c>
      <c r="O436" t="s">
        <v>1299</v>
      </c>
      <c r="P436"/>
      <c r="Q436" s="20" t="s">
        <v>1300</v>
      </c>
    </row>
    <row r="437" customFormat="1" spans="1:17">
      <c r="A437">
        <v>436</v>
      </c>
      <c r="B437" t="s">
        <v>155</v>
      </c>
      <c r="C437" t="s">
        <v>1964</v>
      </c>
      <c r="D437" t="s">
        <v>106</v>
      </c>
      <c r="E437" t="s">
        <v>106</v>
      </c>
      <c r="F437" t="s">
        <v>31</v>
      </c>
      <c r="G437" t="s">
        <v>31</v>
      </c>
      <c r="H437" t="s">
        <v>31</v>
      </c>
      <c r="I437" s="13">
        <v>1</v>
      </c>
      <c r="J437" t="s">
        <v>107</v>
      </c>
      <c r="K437" t="s">
        <v>31</v>
      </c>
      <c r="L437" t="s">
        <v>31</v>
      </c>
      <c r="M437" t="s">
        <v>2103</v>
      </c>
      <c r="N437" t="s">
        <v>2104</v>
      </c>
      <c r="O437" t="s">
        <v>1299</v>
      </c>
      <c r="P437"/>
      <c r="Q437" s="20" t="s">
        <v>1300</v>
      </c>
    </row>
    <row r="438" customFormat="1" spans="1:17">
      <c r="A438">
        <v>437</v>
      </c>
      <c r="B438" t="s">
        <v>155</v>
      </c>
      <c r="C438" t="s">
        <v>1964</v>
      </c>
      <c r="D438" t="s">
        <v>112</v>
      </c>
      <c r="E438" t="s">
        <v>112</v>
      </c>
      <c r="F438" t="s">
        <v>31</v>
      </c>
      <c r="G438" t="s">
        <v>31</v>
      </c>
      <c r="H438" t="s">
        <v>31</v>
      </c>
      <c r="I438" s="13">
        <v>2</v>
      </c>
      <c r="J438" t="s">
        <v>109</v>
      </c>
      <c r="K438" t="s">
        <v>31</v>
      </c>
      <c r="L438" t="s">
        <v>31</v>
      </c>
      <c r="M438" t="s">
        <v>2105</v>
      </c>
      <c r="N438" t="s">
        <v>2106</v>
      </c>
      <c r="O438" t="s">
        <v>1299</v>
      </c>
      <c r="P438"/>
      <c r="Q438" s="20" t="s">
        <v>1300</v>
      </c>
    </row>
    <row r="439" customFormat="1" spans="1:17">
      <c r="A439">
        <v>438</v>
      </c>
      <c r="B439" t="s">
        <v>155</v>
      </c>
      <c r="C439" t="s">
        <v>1964</v>
      </c>
      <c r="D439" t="s">
        <v>25</v>
      </c>
      <c r="E439" t="s">
        <v>25</v>
      </c>
      <c r="F439" t="s">
        <v>31</v>
      </c>
      <c r="G439" t="s">
        <v>31</v>
      </c>
      <c r="H439" t="s">
        <v>31</v>
      </c>
      <c r="I439" s="13">
        <v>3</v>
      </c>
      <c r="J439" t="s">
        <v>109</v>
      </c>
      <c r="K439" t="s">
        <v>31</v>
      </c>
      <c r="L439" t="s">
        <v>31</v>
      </c>
      <c r="M439" t="s">
        <v>1541</v>
      </c>
      <c r="N439" t="s">
        <v>1542</v>
      </c>
      <c r="O439" t="s">
        <v>1299</v>
      </c>
      <c r="P439"/>
      <c r="Q439" s="20" t="s">
        <v>1300</v>
      </c>
    </row>
    <row r="440" customFormat="1" spans="1:17">
      <c r="A440">
        <v>439</v>
      </c>
      <c r="B440" t="s">
        <v>155</v>
      </c>
      <c r="C440" t="s">
        <v>1964</v>
      </c>
      <c r="D440" t="s">
        <v>70</v>
      </c>
      <c r="E440" t="s">
        <v>70</v>
      </c>
      <c r="F440" t="s">
        <v>31</v>
      </c>
      <c r="G440" t="s">
        <v>31</v>
      </c>
      <c r="H440" t="s">
        <v>31</v>
      </c>
      <c r="I440" s="13">
        <v>3</v>
      </c>
      <c r="J440" t="s">
        <v>43</v>
      </c>
      <c r="K440" t="s">
        <v>31</v>
      </c>
      <c r="L440" t="s">
        <v>31</v>
      </c>
      <c r="M440" t="s">
        <v>2107</v>
      </c>
      <c r="N440" t="s">
        <v>2108</v>
      </c>
      <c r="O440" t="s">
        <v>1299</v>
      </c>
      <c r="P440"/>
      <c r="Q440" s="20" t="s">
        <v>1300</v>
      </c>
    </row>
    <row r="441" customFormat="1" spans="1:17">
      <c r="A441">
        <v>440</v>
      </c>
      <c r="B441" t="s">
        <v>155</v>
      </c>
      <c r="C441" t="s">
        <v>1964</v>
      </c>
      <c r="D441" t="s">
        <v>25</v>
      </c>
      <c r="E441" t="s">
        <v>25</v>
      </c>
      <c r="F441" t="s">
        <v>31</v>
      </c>
      <c r="G441" t="s">
        <v>31</v>
      </c>
      <c r="H441" t="s">
        <v>31</v>
      </c>
      <c r="I441" s="13">
        <v>2</v>
      </c>
      <c r="J441" t="s">
        <v>26</v>
      </c>
      <c r="K441" t="s">
        <v>31</v>
      </c>
      <c r="L441" t="s">
        <v>31</v>
      </c>
      <c r="M441" t="s">
        <v>2107</v>
      </c>
      <c r="N441" t="s">
        <v>2108</v>
      </c>
      <c r="O441" t="s">
        <v>1299</v>
      </c>
      <c r="P441"/>
      <c r="Q441" s="20" t="s">
        <v>1300</v>
      </c>
    </row>
    <row r="442" customFormat="1" spans="1:17">
      <c r="A442">
        <v>441</v>
      </c>
      <c r="B442" t="s">
        <v>155</v>
      </c>
      <c r="C442" t="s">
        <v>1964</v>
      </c>
      <c r="D442" t="s">
        <v>25</v>
      </c>
      <c r="E442" t="s">
        <v>25</v>
      </c>
      <c r="F442" t="s">
        <v>31</v>
      </c>
      <c r="G442" t="s">
        <v>31</v>
      </c>
      <c r="H442" t="s">
        <v>31</v>
      </c>
      <c r="I442" s="13">
        <v>7</v>
      </c>
      <c r="J442" t="s">
        <v>109</v>
      </c>
      <c r="K442" t="s">
        <v>31</v>
      </c>
      <c r="L442" t="s">
        <v>31</v>
      </c>
      <c r="M442" t="s">
        <v>2107</v>
      </c>
      <c r="N442" t="s">
        <v>2108</v>
      </c>
      <c r="O442" t="s">
        <v>1299</v>
      </c>
      <c r="P442"/>
      <c r="Q442" s="20" t="s">
        <v>1300</v>
      </c>
    </row>
    <row r="443" customFormat="1" spans="1:17">
      <c r="A443">
        <v>442</v>
      </c>
      <c r="B443" t="s">
        <v>155</v>
      </c>
      <c r="C443" t="s">
        <v>1964</v>
      </c>
      <c r="D443" t="s">
        <v>59</v>
      </c>
      <c r="E443" t="s">
        <v>59</v>
      </c>
      <c r="F443" t="s">
        <v>31</v>
      </c>
      <c r="G443" t="s">
        <v>31</v>
      </c>
      <c r="H443" t="s">
        <v>31</v>
      </c>
      <c r="I443" s="13">
        <v>1</v>
      </c>
      <c r="J443" t="s">
        <v>26</v>
      </c>
      <c r="K443" t="s">
        <v>31</v>
      </c>
      <c r="L443" t="s">
        <v>31</v>
      </c>
      <c r="M443" t="s">
        <v>2107</v>
      </c>
      <c r="N443" t="s">
        <v>2108</v>
      </c>
      <c r="O443" t="s">
        <v>1299</v>
      </c>
      <c r="P443"/>
      <c r="Q443" s="20" t="s">
        <v>1300</v>
      </c>
    </row>
    <row r="444" customFormat="1" spans="1:17">
      <c r="A444">
        <v>443</v>
      </c>
      <c r="B444" t="s">
        <v>155</v>
      </c>
      <c r="C444" t="s">
        <v>1964</v>
      </c>
      <c r="D444" t="s">
        <v>106</v>
      </c>
      <c r="E444" t="s">
        <v>106</v>
      </c>
      <c r="F444" t="s">
        <v>31</v>
      </c>
      <c r="G444" t="s">
        <v>31</v>
      </c>
      <c r="H444" t="s">
        <v>31</v>
      </c>
      <c r="I444" s="13">
        <v>1</v>
      </c>
      <c r="J444" t="s">
        <v>107</v>
      </c>
      <c r="K444" t="s">
        <v>31</v>
      </c>
      <c r="L444" t="s">
        <v>31</v>
      </c>
      <c r="M444" t="s">
        <v>2107</v>
      </c>
      <c r="N444" t="s">
        <v>2108</v>
      </c>
      <c r="O444" t="s">
        <v>1299</v>
      </c>
      <c r="P444"/>
      <c r="Q444" s="20" t="s">
        <v>1300</v>
      </c>
    </row>
    <row r="445" customFormat="1" spans="1:17">
      <c r="A445">
        <v>444</v>
      </c>
      <c r="B445" t="s">
        <v>155</v>
      </c>
      <c r="C445" t="s">
        <v>1964</v>
      </c>
      <c r="D445" t="s">
        <v>70</v>
      </c>
      <c r="E445" t="s">
        <v>70</v>
      </c>
      <c r="F445" t="s">
        <v>31</v>
      </c>
      <c r="G445" t="s">
        <v>31</v>
      </c>
      <c r="H445" t="s">
        <v>31</v>
      </c>
      <c r="I445" s="13">
        <v>3</v>
      </c>
      <c r="J445" t="s">
        <v>43</v>
      </c>
      <c r="K445" t="s">
        <v>31</v>
      </c>
      <c r="L445" t="s">
        <v>31</v>
      </c>
      <c r="M445" t="s">
        <v>2109</v>
      </c>
      <c r="N445" t="s">
        <v>2110</v>
      </c>
      <c r="O445" t="s">
        <v>1299</v>
      </c>
      <c r="P445"/>
      <c r="Q445" s="20" t="s">
        <v>1300</v>
      </c>
    </row>
    <row r="446" customFormat="1" spans="1:17">
      <c r="A446">
        <v>445</v>
      </c>
      <c r="B446" t="s">
        <v>155</v>
      </c>
      <c r="C446" t="s">
        <v>1964</v>
      </c>
      <c r="D446" t="s">
        <v>59</v>
      </c>
      <c r="E446" t="s">
        <v>59</v>
      </c>
      <c r="F446" t="s">
        <v>31</v>
      </c>
      <c r="G446" t="s">
        <v>31</v>
      </c>
      <c r="H446" t="s">
        <v>31</v>
      </c>
      <c r="I446" s="13">
        <v>1</v>
      </c>
      <c r="J446" t="s">
        <v>26</v>
      </c>
      <c r="K446" t="s">
        <v>31</v>
      </c>
      <c r="L446" t="s">
        <v>31</v>
      </c>
      <c r="M446" t="s">
        <v>2109</v>
      </c>
      <c r="N446" t="s">
        <v>2110</v>
      </c>
      <c r="O446" t="s">
        <v>1299</v>
      </c>
      <c r="P446"/>
      <c r="Q446" s="20" t="s">
        <v>1300</v>
      </c>
    </row>
    <row r="447" customFormat="1" spans="1:17">
      <c r="A447">
        <v>446</v>
      </c>
      <c r="B447" t="s">
        <v>155</v>
      </c>
      <c r="C447" t="s">
        <v>1964</v>
      </c>
      <c r="D447" t="s">
        <v>106</v>
      </c>
      <c r="E447" t="s">
        <v>106</v>
      </c>
      <c r="F447" t="s">
        <v>31</v>
      </c>
      <c r="G447" t="s">
        <v>31</v>
      </c>
      <c r="H447" t="s">
        <v>31</v>
      </c>
      <c r="I447" s="13">
        <v>1</v>
      </c>
      <c r="J447" t="s">
        <v>107</v>
      </c>
      <c r="K447" t="s">
        <v>31</v>
      </c>
      <c r="L447" t="s">
        <v>31</v>
      </c>
      <c r="M447" t="s">
        <v>2109</v>
      </c>
      <c r="N447" t="s">
        <v>2110</v>
      </c>
      <c r="O447" t="s">
        <v>1299</v>
      </c>
      <c r="P447"/>
      <c r="Q447" s="20" t="s">
        <v>1300</v>
      </c>
    </row>
    <row r="448" customFormat="1" spans="1:17">
      <c r="A448">
        <v>447</v>
      </c>
      <c r="B448" t="s">
        <v>155</v>
      </c>
      <c r="C448" t="s">
        <v>1964</v>
      </c>
      <c r="D448" t="s">
        <v>112</v>
      </c>
      <c r="E448" t="s">
        <v>112</v>
      </c>
      <c r="F448" t="s">
        <v>31</v>
      </c>
      <c r="G448" t="s">
        <v>31</v>
      </c>
      <c r="H448" t="s">
        <v>31</v>
      </c>
      <c r="I448" s="13">
        <v>2</v>
      </c>
      <c r="J448" t="s">
        <v>109</v>
      </c>
      <c r="K448" t="s">
        <v>31</v>
      </c>
      <c r="L448" t="s">
        <v>31</v>
      </c>
      <c r="M448" t="s">
        <v>2111</v>
      </c>
      <c r="N448" t="s">
        <v>2112</v>
      </c>
      <c r="O448" t="s">
        <v>1299</v>
      </c>
      <c r="P448"/>
      <c r="Q448" s="20" t="s">
        <v>1300</v>
      </c>
    </row>
    <row r="449" customFormat="1" spans="1:17">
      <c r="A449">
        <v>448</v>
      </c>
      <c r="B449" t="s">
        <v>155</v>
      </c>
      <c r="C449" t="s">
        <v>1964</v>
      </c>
      <c r="D449" t="s">
        <v>50</v>
      </c>
      <c r="E449" t="s">
        <v>50</v>
      </c>
      <c r="F449" t="s">
        <v>31</v>
      </c>
      <c r="G449" t="s">
        <v>31</v>
      </c>
      <c r="H449" t="s">
        <v>31</v>
      </c>
      <c r="I449" s="13">
        <v>1</v>
      </c>
      <c r="J449" t="s">
        <v>43</v>
      </c>
      <c r="K449" t="s">
        <v>31</v>
      </c>
      <c r="L449" t="s">
        <v>31</v>
      </c>
      <c r="M449" t="s">
        <v>2113</v>
      </c>
      <c r="N449" t="s">
        <v>2114</v>
      </c>
      <c r="O449" t="s">
        <v>1299</v>
      </c>
      <c r="P449"/>
      <c r="Q449" s="20" t="s">
        <v>1300</v>
      </c>
    </row>
    <row r="450" customFormat="1" spans="1:17">
      <c r="A450">
        <v>449</v>
      </c>
      <c r="B450" t="s">
        <v>155</v>
      </c>
      <c r="C450" t="s">
        <v>1964</v>
      </c>
      <c r="D450" t="s">
        <v>89</v>
      </c>
      <c r="E450" t="s">
        <v>89</v>
      </c>
      <c r="F450" t="s">
        <v>31</v>
      </c>
      <c r="G450" t="s">
        <v>31</v>
      </c>
      <c r="H450" t="s">
        <v>31</v>
      </c>
      <c r="I450" s="13">
        <v>1</v>
      </c>
      <c r="J450" t="s">
        <v>43</v>
      </c>
      <c r="K450" t="s">
        <v>31</v>
      </c>
      <c r="L450" t="s">
        <v>31</v>
      </c>
      <c r="M450" t="s">
        <v>2113</v>
      </c>
      <c r="N450" t="s">
        <v>2114</v>
      </c>
      <c r="O450" t="s">
        <v>1299</v>
      </c>
      <c r="P450"/>
      <c r="Q450" s="20" t="s">
        <v>1300</v>
      </c>
    </row>
    <row r="451" customFormat="1" spans="1:17">
      <c r="A451">
        <v>450</v>
      </c>
      <c r="B451" t="s">
        <v>155</v>
      </c>
      <c r="C451" t="s">
        <v>1964</v>
      </c>
      <c r="D451" t="s">
        <v>97</v>
      </c>
      <c r="E451" t="s">
        <v>97</v>
      </c>
      <c r="F451" t="s">
        <v>31</v>
      </c>
      <c r="G451" t="s">
        <v>31</v>
      </c>
      <c r="H451" t="s">
        <v>31</v>
      </c>
      <c r="I451" s="13">
        <v>1</v>
      </c>
      <c r="J451" t="s">
        <v>43</v>
      </c>
      <c r="K451" t="s">
        <v>31</v>
      </c>
      <c r="L451" t="s">
        <v>31</v>
      </c>
      <c r="M451" t="s">
        <v>2113</v>
      </c>
      <c r="N451" t="s">
        <v>2114</v>
      </c>
      <c r="O451" t="s">
        <v>1299</v>
      </c>
      <c r="P451" s="18" t="s">
        <v>77</v>
      </c>
      <c r="Q451" s="20" t="s">
        <v>1300</v>
      </c>
    </row>
    <row r="452" customFormat="1" spans="1:17">
      <c r="A452">
        <v>451</v>
      </c>
      <c r="B452" t="s">
        <v>155</v>
      </c>
      <c r="C452" t="s">
        <v>1964</v>
      </c>
      <c r="D452" t="s">
        <v>78</v>
      </c>
      <c r="E452" t="s">
        <v>78</v>
      </c>
      <c r="F452" t="s">
        <v>31</v>
      </c>
      <c r="G452" t="s">
        <v>31</v>
      </c>
      <c r="H452" t="s">
        <v>31</v>
      </c>
      <c r="I452" s="13">
        <v>1</v>
      </c>
      <c r="J452" t="s">
        <v>43</v>
      </c>
      <c r="K452" t="s">
        <v>31</v>
      </c>
      <c r="L452" t="s">
        <v>31</v>
      </c>
      <c r="M452" t="s">
        <v>2113</v>
      </c>
      <c r="N452" t="s">
        <v>2114</v>
      </c>
      <c r="O452" t="s">
        <v>1299</v>
      </c>
      <c r="P452"/>
      <c r="Q452" s="20" t="s">
        <v>1300</v>
      </c>
    </row>
    <row r="453" customFormat="1" spans="1:17">
      <c r="A453">
        <v>452</v>
      </c>
      <c r="B453" t="s">
        <v>155</v>
      </c>
      <c r="C453" t="s">
        <v>1964</v>
      </c>
      <c r="D453" t="s">
        <v>112</v>
      </c>
      <c r="E453" t="s">
        <v>112</v>
      </c>
      <c r="F453" t="s">
        <v>31</v>
      </c>
      <c r="G453" t="s">
        <v>31</v>
      </c>
      <c r="H453" t="s">
        <v>31</v>
      </c>
      <c r="I453" s="13">
        <v>2</v>
      </c>
      <c r="J453" t="s">
        <v>109</v>
      </c>
      <c r="K453" t="s">
        <v>31</v>
      </c>
      <c r="L453" t="s">
        <v>31</v>
      </c>
      <c r="M453" t="s">
        <v>2113</v>
      </c>
      <c r="N453" t="s">
        <v>2114</v>
      </c>
      <c r="O453" t="s">
        <v>1299</v>
      </c>
      <c r="P453"/>
      <c r="Q453" s="20" t="s">
        <v>1300</v>
      </c>
    </row>
    <row r="454" customFormat="1" spans="1:17">
      <c r="A454">
        <v>453</v>
      </c>
      <c r="B454" t="s">
        <v>155</v>
      </c>
      <c r="C454" t="s">
        <v>1964</v>
      </c>
      <c r="D454" t="s">
        <v>25</v>
      </c>
      <c r="E454" t="s">
        <v>25</v>
      </c>
      <c r="F454" t="s">
        <v>31</v>
      </c>
      <c r="G454" t="s">
        <v>31</v>
      </c>
      <c r="H454" t="s">
        <v>31</v>
      </c>
      <c r="I454" s="13">
        <v>5</v>
      </c>
      <c r="J454" t="s">
        <v>109</v>
      </c>
      <c r="K454" t="s">
        <v>31</v>
      </c>
      <c r="L454" t="s">
        <v>31</v>
      </c>
      <c r="M454" t="s">
        <v>2115</v>
      </c>
      <c r="N454" t="s">
        <v>2116</v>
      </c>
      <c r="O454" t="s">
        <v>1299</v>
      </c>
      <c r="P454"/>
      <c r="Q454" s="20" t="s">
        <v>1300</v>
      </c>
    </row>
    <row r="455" customFormat="1" spans="1:17">
      <c r="A455">
        <v>454</v>
      </c>
      <c r="B455" t="s">
        <v>155</v>
      </c>
      <c r="C455" t="s">
        <v>1964</v>
      </c>
      <c r="D455" t="s">
        <v>70</v>
      </c>
      <c r="E455" t="s">
        <v>70</v>
      </c>
      <c r="F455" t="s">
        <v>31</v>
      </c>
      <c r="G455" t="s">
        <v>31</v>
      </c>
      <c r="H455" t="s">
        <v>31</v>
      </c>
      <c r="I455" s="13">
        <v>3</v>
      </c>
      <c r="J455" t="s">
        <v>43</v>
      </c>
      <c r="K455" t="s">
        <v>31</v>
      </c>
      <c r="L455" t="s">
        <v>31</v>
      </c>
      <c r="M455" t="s">
        <v>2117</v>
      </c>
      <c r="N455" t="s">
        <v>2118</v>
      </c>
      <c r="O455" t="s">
        <v>1299</v>
      </c>
      <c r="P455"/>
      <c r="Q455" s="20" t="s">
        <v>1300</v>
      </c>
    </row>
    <row r="456" customFormat="1" spans="1:17">
      <c r="A456">
        <v>455</v>
      </c>
      <c r="B456" t="s">
        <v>155</v>
      </c>
      <c r="C456" t="s">
        <v>1964</v>
      </c>
      <c r="D456" t="s">
        <v>25</v>
      </c>
      <c r="E456" t="s">
        <v>25</v>
      </c>
      <c r="F456" t="s">
        <v>31</v>
      </c>
      <c r="G456" t="s">
        <v>31</v>
      </c>
      <c r="H456" t="s">
        <v>31</v>
      </c>
      <c r="I456" s="13">
        <v>4</v>
      </c>
      <c r="J456" t="s">
        <v>26</v>
      </c>
      <c r="K456" t="s">
        <v>31</v>
      </c>
      <c r="L456" t="s">
        <v>31</v>
      </c>
      <c r="M456" t="s">
        <v>2117</v>
      </c>
      <c r="N456" t="s">
        <v>2118</v>
      </c>
      <c r="O456" t="s">
        <v>1299</v>
      </c>
      <c r="P456"/>
      <c r="Q456" s="20" t="s">
        <v>1300</v>
      </c>
    </row>
    <row r="457" customFormat="1" spans="1:17">
      <c r="A457">
        <v>456</v>
      </c>
      <c r="B457" t="s">
        <v>155</v>
      </c>
      <c r="C457" t="s">
        <v>1964</v>
      </c>
      <c r="D457" t="s">
        <v>59</v>
      </c>
      <c r="E457" t="s">
        <v>59</v>
      </c>
      <c r="F457" t="s">
        <v>31</v>
      </c>
      <c r="G457" t="s">
        <v>31</v>
      </c>
      <c r="H457" t="s">
        <v>31</v>
      </c>
      <c r="I457" s="13">
        <v>1</v>
      </c>
      <c r="J457" t="s">
        <v>26</v>
      </c>
      <c r="K457" t="s">
        <v>31</v>
      </c>
      <c r="L457" t="s">
        <v>31</v>
      </c>
      <c r="M457" t="s">
        <v>2117</v>
      </c>
      <c r="N457" t="s">
        <v>2118</v>
      </c>
      <c r="O457" t="s">
        <v>1299</v>
      </c>
      <c r="P457"/>
      <c r="Q457" s="20" t="s">
        <v>1300</v>
      </c>
    </row>
    <row r="458" customFormat="1" spans="1:17">
      <c r="A458">
        <v>457</v>
      </c>
      <c r="B458" t="s">
        <v>155</v>
      </c>
      <c r="C458" t="s">
        <v>1964</v>
      </c>
      <c r="D458" t="s">
        <v>106</v>
      </c>
      <c r="E458" t="s">
        <v>106</v>
      </c>
      <c r="F458" t="s">
        <v>31</v>
      </c>
      <c r="G458" t="s">
        <v>31</v>
      </c>
      <c r="H458" t="s">
        <v>31</v>
      </c>
      <c r="I458" s="13">
        <v>1</v>
      </c>
      <c r="J458" t="s">
        <v>107</v>
      </c>
      <c r="K458" t="s">
        <v>31</v>
      </c>
      <c r="L458" t="s">
        <v>31</v>
      </c>
      <c r="M458" t="s">
        <v>2117</v>
      </c>
      <c r="N458" t="s">
        <v>2118</v>
      </c>
      <c r="O458" t="s">
        <v>1299</v>
      </c>
      <c r="P458"/>
      <c r="Q458" s="20" t="s">
        <v>1300</v>
      </c>
    </row>
    <row r="459" customFormat="1" spans="1:17">
      <c r="A459">
        <v>458</v>
      </c>
      <c r="B459" t="s">
        <v>155</v>
      </c>
      <c r="C459" t="s">
        <v>1964</v>
      </c>
      <c r="D459" t="s">
        <v>70</v>
      </c>
      <c r="E459" t="s">
        <v>70</v>
      </c>
      <c r="F459" t="s">
        <v>31</v>
      </c>
      <c r="G459" t="s">
        <v>31</v>
      </c>
      <c r="H459" t="s">
        <v>31</v>
      </c>
      <c r="I459" s="13">
        <v>3</v>
      </c>
      <c r="J459" t="s">
        <v>43</v>
      </c>
      <c r="K459" t="s">
        <v>31</v>
      </c>
      <c r="L459" t="s">
        <v>31</v>
      </c>
      <c r="M459" t="s">
        <v>2119</v>
      </c>
      <c r="N459" t="s">
        <v>2120</v>
      </c>
      <c r="O459" t="s">
        <v>1299</v>
      </c>
      <c r="P459"/>
      <c r="Q459" s="20" t="s">
        <v>1300</v>
      </c>
    </row>
    <row r="460" customFormat="1" spans="1:17">
      <c r="A460">
        <v>459</v>
      </c>
      <c r="B460" t="s">
        <v>155</v>
      </c>
      <c r="C460" t="s">
        <v>1964</v>
      </c>
      <c r="D460" t="s">
        <v>25</v>
      </c>
      <c r="E460" t="s">
        <v>25</v>
      </c>
      <c r="F460" t="s">
        <v>31</v>
      </c>
      <c r="G460" t="s">
        <v>31</v>
      </c>
      <c r="H460" t="s">
        <v>31</v>
      </c>
      <c r="I460" s="13">
        <v>4</v>
      </c>
      <c r="J460" t="s">
        <v>26</v>
      </c>
      <c r="K460" t="s">
        <v>31</v>
      </c>
      <c r="L460" t="s">
        <v>31</v>
      </c>
      <c r="M460" t="s">
        <v>2119</v>
      </c>
      <c r="N460" t="s">
        <v>2120</v>
      </c>
      <c r="O460" t="s">
        <v>1299</v>
      </c>
      <c r="P460"/>
      <c r="Q460" s="20" t="s">
        <v>1300</v>
      </c>
    </row>
    <row r="461" customFormat="1" spans="1:17">
      <c r="A461">
        <v>460</v>
      </c>
      <c r="B461" t="s">
        <v>155</v>
      </c>
      <c r="C461" t="s">
        <v>1964</v>
      </c>
      <c r="D461" t="s">
        <v>59</v>
      </c>
      <c r="E461" t="s">
        <v>59</v>
      </c>
      <c r="F461" t="s">
        <v>31</v>
      </c>
      <c r="G461" t="s">
        <v>31</v>
      </c>
      <c r="H461" t="s">
        <v>31</v>
      </c>
      <c r="I461" s="13">
        <v>2</v>
      </c>
      <c r="J461" t="s">
        <v>26</v>
      </c>
      <c r="K461" t="s">
        <v>31</v>
      </c>
      <c r="L461" t="s">
        <v>31</v>
      </c>
      <c r="M461" t="s">
        <v>2119</v>
      </c>
      <c r="N461" t="s">
        <v>2120</v>
      </c>
      <c r="O461" t="s">
        <v>1299</v>
      </c>
      <c r="P461"/>
      <c r="Q461" s="20" t="s">
        <v>1300</v>
      </c>
    </row>
    <row r="462" customFormat="1" spans="1:17">
      <c r="A462">
        <v>461</v>
      </c>
      <c r="B462" t="s">
        <v>155</v>
      </c>
      <c r="C462" t="s">
        <v>1964</v>
      </c>
      <c r="D462" t="s">
        <v>59</v>
      </c>
      <c r="E462" t="s">
        <v>59</v>
      </c>
      <c r="F462" t="s">
        <v>31</v>
      </c>
      <c r="G462" t="s">
        <v>31</v>
      </c>
      <c r="H462" t="s">
        <v>31</v>
      </c>
      <c r="I462" s="13">
        <v>2</v>
      </c>
      <c r="J462" t="s">
        <v>26</v>
      </c>
      <c r="K462" t="s">
        <v>31</v>
      </c>
      <c r="L462" t="s">
        <v>31</v>
      </c>
      <c r="M462" t="s">
        <v>2121</v>
      </c>
      <c r="N462" t="s">
        <v>2122</v>
      </c>
      <c r="O462" t="s">
        <v>1299</v>
      </c>
      <c r="P462"/>
      <c r="Q462" s="20" t="s">
        <v>1300</v>
      </c>
    </row>
    <row r="463" customFormat="1" spans="1:17">
      <c r="A463">
        <v>462</v>
      </c>
      <c r="B463" t="s">
        <v>155</v>
      </c>
      <c r="C463" t="s">
        <v>1964</v>
      </c>
      <c r="D463" t="s">
        <v>106</v>
      </c>
      <c r="E463" t="s">
        <v>106</v>
      </c>
      <c r="F463" t="s">
        <v>31</v>
      </c>
      <c r="G463" t="s">
        <v>31</v>
      </c>
      <c r="H463" t="s">
        <v>31</v>
      </c>
      <c r="I463" s="13">
        <v>1</v>
      </c>
      <c r="J463" t="s">
        <v>107</v>
      </c>
      <c r="K463" t="s">
        <v>31</v>
      </c>
      <c r="L463" t="s">
        <v>31</v>
      </c>
      <c r="M463" t="s">
        <v>2121</v>
      </c>
      <c r="N463" t="s">
        <v>2122</v>
      </c>
      <c r="O463" t="s">
        <v>1299</v>
      </c>
      <c r="P463"/>
      <c r="Q463" s="20" t="s">
        <v>1300</v>
      </c>
    </row>
    <row r="464" customFormat="1" spans="1:17">
      <c r="A464">
        <v>463</v>
      </c>
      <c r="B464" t="s">
        <v>155</v>
      </c>
      <c r="C464" t="s">
        <v>1964</v>
      </c>
      <c r="D464" t="s">
        <v>25</v>
      </c>
      <c r="E464" t="s">
        <v>25</v>
      </c>
      <c r="F464" t="s">
        <v>31</v>
      </c>
      <c r="G464" t="s">
        <v>31</v>
      </c>
      <c r="H464" t="s">
        <v>31</v>
      </c>
      <c r="I464" s="13">
        <v>4</v>
      </c>
      <c r="J464" t="s">
        <v>109</v>
      </c>
      <c r="K464" t="s">
        <v>31</v>
      </c>
      <c r="L464" t="s">
        <v>31</v>
      </c>
      <c r="M464" t="s">
        <v>2123</v>
      </c>
      <c r="N464" t="s">
        <v>2124</v>
      </c>
      <c r="O464" t="s">
        <v>1299</v>
      </c>
      <c r="P464"/>
      <c r="Q464" s="20" t="s">
        <v>1300</v>
      </c>
    </row>
    <row r="465" customFormat="1" spans="1:17">
      <c r="A465">
        <v>464</v>
      </c>
      <c r="B465" t="s">
        <v>155</v>
      </c>
      <c r="C465" t="s">
        <v>1964</v>
      </c>
      <c r="D465" t="s">
        <v>70</v>
      </c>
      <c r="E465" t="s">
        <v>70</v>
      </c>
      <c r="F465" t="s">
        <v>31</v>
      </c>
      <c r="G465" t="s">
        <v>31</v>
      </c>
      <c r="H465" t="s">
        <v>31</v>
      </c>
      <c r="I465" s="13">
        <v>2</v>
      </c>
      <c r="J465" t="s">
        <v>43</v>
      </c>
      <c r="K465" t="s">
        <v>31</v>
      </c>
      <c r="L465" t="s">
        <v>31</v>
      </c>
      <c r="M465" t="s">
        <v>2125</v>
      </c>
      <c r="N465" t="s">
        <v>2126</v>
      </c>
      <c r="O465" t="s">
        <v>1299</v>
      </c>
      <c r="P465"/>
      <c r="Q465" s="20" t="s">
        <v>1300</v>
      </c>
    </row>
    <row r="466" customFormat="1" spans="1:17">
      <c r="A466">
        <v>465</v>
      </c>
      <c r="B466" t="s">
        <v>155</v>
      </c>
      <c r="C466" t="s">
        <v>1964</v>
      </c>
      <c r="D466" t="s">
        <v>25</v>
      </c>
      <c r="E466" t="s">
        <v>25</v>
      </c>
      <c r="F466" t="s">
        <v>31</v>
      </c>
      <c r="G466" t="s">
        <v>31</v>
      </c>
      <c r="H466" t="s">
        <v>31</v>
      </c>
      <c r="I466" s="13">
        <v>2</v>
      </c>
      <c r="J466" t="s">
        <v>26</v>
      </c>
      <c r="K466" t="s">
        <v>31</v>
      </c>
      <c r="L466" t="s">
        <v>31</v>
      </c>
      <c r="M466" t="s">
        <v>2125</v>
      </c>
      <c r="N466" t="s">
        <v>2126</v>
      </c>
      <c r="O466" t="s">
        <v>1299</v>
      </c>
      <c r="P466"/>
      <c r="Q466" s="20" t="s">
        <v>1300</v>
      </c>
    </row>
    <row r="467" customFormat="1" spans="1:17">
      <c r="A467">
        <v>466</v>
      </c>
      <c r="B467" t="s">
        <v>155</v>
      </c>
      <c r="C467" t="s">
        <v>1964</v>
      </c>
      <c r="D467" t="s">
        <v>25</v>
      </c>
      <c r="E467" t="s">
        <v>25</v>
      </c>
      <c r="F467" t="s">
        <v>31</v>
      </c>
      <c r="G467" t="s">
        <v>31</v>
      </c>
      <c r="H467" t="s">
        <v>31</v>
      </c>
      <c r="I467" s="13">
        <v>5</v>
      </c>
      <c r="J467" t="s">
        <v>109</v>
      </c>
      <c r="K467" t="s">
        <v>31</v>
      </c>
      <c r="L467" t="s">
        <v>31</v>
      </c>
      <c r="M467" t="s">
        <v>2125</v>
      </c>
      <c r="N467" t="s">
        <v>2126</v>
      </c>
      <c r="O467" t="s">
        <v>1299</v>
      </c>
      <c r="P467"/>
      <c r="Q467" s="20" t="s">
        <v>1300</v>
      </c>
    </row>
    <row r="468" customFormat="1" spans="1:17">
      <c r="A468">
        <v>467</v>
      </c>
      <c r="B468" t="s">
        <v>155</v>
      </c>
      <c r="C468" t="s">
        <v>1964</v>
      </c>
      <c r="D468" t="s">
        <v>59</v>
      </c>
      <c r="E468" t="s">
        <v>59</v>
      </c>
      <c r="F468" t="s">
        <v>31</v>
      </c>
      <c r="G468" t="s">
        <v>31</v>
      </c>
      <c r="H468" t="s">
        <v>31</v>
      </c>
      <c r="I468" s="13">
        <v>2</v>
      </c>
      <c r="J468" t="s">
        <v>26</v>
      </c>
      <c r="K468" t="s">
        <v>31</v>
      </c>
      <c r="L468" t="s">
        <v>31</v>
      </c>
      <c r="M468" t="s">
        <v>2125</v>
      </c>
      <c r="N468" t="s">
        <v>2126</v>
      </c>
      <c r="O468" t="s">
        <v>1299</v>
      </c>
      <c r="P468"/>
      <c r="Q468" s="20" t="s">
        <v>1300</v>
      </c>
    </row>
    <row r="469" customFormat="1" spans="1:17">
      <c r="A469">
        <v>468</v>
      </c>
      <c r="B469" t="s">
        <v>155</v>
      </c>
      <c r="C469" t="s">
        <v>1964</v>
      </c>
      <c r="D469" t="s">
        <v>106</v>
      </c>
      <c r="E469" t="s">
        <v>106</v>
      </c>
      <c r="F469" t="s">
        <v>31</v>
      </c>
      <c r="G469" t="s">
        <v>31</v>
      </c>
      <c r="H469" t="s">
        <v>31</v>
      </c>
      <c r="I469" s="13">
        <v>1</v>
      </c>
      <c r="J469" t="s">
        <v>107</v>
      </c>
      <c r="K469" t="s">
        <v>31</v>
      </c>
      <c r="L469" t="s">
        <v>31</v>
      </c>
      <c r="M469" t="s">
        <v>2125</v>
      </c>
      <c r="N469" t="s">
        <v>2126</v>
      </c>
      <c r="O469" t="s">
        <v>1299</v>
      </c>
      <c r="P469"/>
      <c r="Q469" s="20" t="s">
        <v>1300</v>
      </c>
    </row>
    <row r="470" customFormat="1" spans="1:17">
      <c r="A470">
        <v>469</v>
      </c>
      <c r="B470" t="s">
        <v>155</v>
      </c>
      <c r="C470" t="s">
        <v>1964</v>
      </c>
      <c r="D470" t="s">
        <v>70</v>
      </c>
      <c r="E470" t="s">
        <v>70</v>
      </c>
      <c r="F470" t="s">
        <v>31</v>
      </c>
      <c r="G470" t="s">
        <v>31</v>
      </c>
      <c r="H470" t="s">
        <v>31</v>
      </c>
      <c r="I470" s="13">
        <v>3</v>
      </c>
      <c r="J470" t="s">
        <v>43</v>
      </c>
      <c r="K470" t="s">
        <v>31</v>
      </c>
      <c r="L470" t="s">
        <v>31</v>
      </c>
      <c r="M470" t="s">
        <v>2127</v>
      </c>
      <c r="N470" t="s">
        <v>2128</v>
      </c>
      <c r="O470" t="s">
        <v>1299</v>
      </c>
      <c r="P470"/>
      <c r="Q470" s="20" t="s">
        <v>1300</v>
      </c>
    </row>
    <row r="471" customFormat="1" spans="1:17">
      <c r="A471">
        <v>470</v>
      </c>
      <c r="B471" t="s">
        <v>155</v>
      </c>
      <c r="C471" t="s">
        <v>1964</v>
      </c>
      <c r="D471" t="s">
        <v>59</v>
      </c>
      <c r="E471" t="s">
        <v>59</v>
      </c>
      <c r="F471" t="s">
        <v>31</v>
      </c>
      <c r="G471" t="s">
        <v>31</v>
      </c>
      <c r="H471" t="s">
        <v>31</v>
      </c>
      <c r="I471" s="13">
        <v>1</v>
      </c>
      <c r="J471" t="s">
        <v>26</v>
      </c>
      <c r="K471" t="s">
        <v>31</v>
      </c>
      <c r="L471" t="s">
        <v>31</v>
      </c>
      <c r="M471" t="s">
        <v>2127</v>
      </c>
      <c r="N471" t="s">
        <v>2128</v>
      </c>
      <c r="O471" t="s">
        <v>1299</v>
      </c>
      <c r="P471"/>
      <c r="Q471" s="20" t="s">
        <v>1300</v>
      </c>
    </row>
    <row r="472" customFormat="1" spans="1:17">
      <c r="A472">
        <v>471</v>
      </c>
      <c r="B472" t="s">
        <v>155</v>
      </c>
      <c r="C472" t="s">
        <v>1964</v>
      </c>
      <c r="D472" t="s">
        <v>106</v>
      </c>
      <c r="E472" t="s">
        <v>106</v>
      </c>
      <c r="F472" t="s">
        <v>31</v>
      </c>
      <c r="G472" t="s">
        <v>31</v>
      </c>
      <c r="H472" t="s">
        <v>31</v>
      </c>
      <c r="I472" s="13">
        <v>1</v>
      </c>
      <c r="J472" t="s">
        <v>107</v>
      </c>
      <c r="K472" t="s">
        <v>31</v>
      </c>
      <c r="L472" t="s">
        <v>31</v>
      </c>
      <c r="M472" t="s">
        <v>2127</v>
      </c>
      <c r="N472" t="s">
        <v>2128</v>
      </c>
      <c r="O472" t="s">
        <v>1299</v>
      </c>
      <c r="P472"/>
      <c r="Q472" s="20" t="s">
        <v>1300</v>
      </c>
    </row>
    <row r="473" customFormat="1" spans="1:17">
      <c r="A473">
        <v>472</v>
      </c>
      <c r="B473" t="s">
        <v>155</v>
      </c>
      <c r="C473" t="s">
        <v>1964</v>
      </c>
      <c r="D473" t="s">
        <v>112</v>
      </c>
      <c r="E473" t="s">
        <v>112</v>
      </c>
      <c r="F473" t="s">
        <v>31</v>
      </c>
      <c r="G473" t="s">
        <v>31</v>
      </c>
      <c r="H473" t="s">
        <v>31</v>
      </c>
      <c r="I473" s="13">
        <v>3</v>
      </c>
      <c r="J473" t="s">
        <v>109</v>
      </c>
      <c r="K473" t="s">
        <v>31</v>
      </c>
      <c r="L473" t="s">
        <v>31</v>
      </c>
      <c r="M473" t="s">
        <v>2129</v>
      </c>
      <c r="N473" t="s">
        <v>2130</v>
      </c>
      <c r="O473" t="s">
        <v>1299</v>
      </c>
      <c r="P473"/>
      <c r="Q473" s="20" t="s">
        <v>1300</v>
      </c>
    </row>
    <row r="474" customFormat="1" spans="1:17">
      <c r="A474">
        <v>473</v>
      </c>
      <c r="B474" t="s">
        <v>155</v>
      </c>
      <c r="C474" t="s">
        <v>1964</v>
      </c>
      <c r="D474" t="s">
        <v>25</v>
      </c>
      <c r="E474" t="s">
        <v>25</v>
      </c>
      <c r="F474" t="s">
        <v>31</v>
      </c>
      <c r="G474" t="s">
        <v>31</v>
      </c>
      <c r="H474" t="s">
        <v>31</v>
      </c>
      <c r="I474" s="13">
        <v>4</v>
      </c>
      <c r="J474" t="s">
        <v>26</v>
      </c>
      <c r="K474" t="s">
        <v>31</v>
      </c>
      <c r="L474" t="s">
        <v>31</v>
      </c>
      <c r="M474" t="s">
        <v>2131</v>
      </c>
      <c r="N474" t="s">
        <v>2132</v>
      </c>
      <c r="O474" t="s">
        <v>1299</v>
      </c>
      <c r="P474"/>
      <c r="Q474" s="20" t="s">
        <v>1300</v>
      </c>
    </row>
    <row r="475" customFormat="1" spans="1:17">
      <c r="A475">
        <v>474</v>
      </c>
      <c r="B475" t="s">
        <v>155</v>
      </c>
      <c r="C475" t="s">
        <v>1964</v>
      </c>
      <c r="D475" t="s">
        <v>70</v>
      </c>
      <c r="E475" t="s">
        <v>70</v>
      </c>
      <c r="F475" t="s">
        <v>31</v>
      </c>
      <c r="G475" t="s">
        <v>31</v>
      </c>
      <c r="H475" t="s">
        <v>31</v>
      </c>
      <c r="I475" s="13">
        <v>3</v>
      </c>
      <c r="J475" t="s">
        <v>43</v>
      </c>
      <c r="K475" t="s">
        <v>31</v>
      </c>
      <c r="L475" t="s">
        <v>31</v>
      </c>
      <c r="M475" t="s">
        <v>2131</v>
      </c>
      <c r="N475" t="s">
        <v>2132</v>
      </c>
      <c r="O475" t="s">
        <v>1299</v>
      </c>
      <c r="P475"/>
      <c r="Q475" s="20" t="s">
        <v>1300</v>
      </c>
    </row>
    <row r="476" customFormat="1" spans="1:17">
      <c r="A476">
        <v>475</v>
      </c>
      <c r="B476" t="s">
        <v>155</v>
      </c>
      <c r="C476" t="s">
        <v>1964</v>
      </c>
      <c r="D476" t="s">
        <v>25</v>
      </c>
      <c r="E476" t="s">
        <v>25</v>
      </c>
      <c r="F476" t="s">
        <v>31</v>
      </c>
      <c r="G476" t="s">
        <v>31</v>
      </c>
      <c r="H476" t="s">
        <v>31</v>
      </c>
      <c r="I476" s="13">
        <v>3</v>
      </c>
      <c r="J476" t="s">
        <v>109</v>
      </c>
      <c r="K476" t="s">
        <v>31</v>
      </c>
      <c r="L476" t="s">
        <v>31</v>
      </c>
      <c r="M476" t="s">
        <v>2131</v>
      </c>
      <c r="N476" t="s">
        <v>2132</v>
      </c>
      <c r="O476" t="s">
        <v>1299</v>
      </c>
      <c r="P476"/>
      <c r="Q476" s="20" t="s">
        <v>1300</v>
      </c>
    </row>
    <row r="477" customFormat="1" spans="1:17">
      <c r="A477">
        <v>476</v>
      </c>
      <c r="B477" t="s">
        <v>155</v>
      </c>
      <c r="C477" t="s">
        <v>1964</v>
      </c>
      <c r="D477" t="s">
        <v>59</v>
      </c>
      <c r="E477" t="s">
        <v>59</v>
      </c>
      <c r="F477" t="s">
        <v>31</v>
      </c>
      <c r="G477" t="s">
        <v>31</v>
      </c>
      <c r="H477" t="s">
        <v>31</v>
      </c>
      <c r="I477" s="13">
        <v>2</v>
      </c>
      <c r="J477" t="s">
        <v>26</v>
      </c>
      <c r="K477" t="s">
        <v>31</v>
      </c>
      <c r="L477" t="s">
        <v>31</v>
      </c>
      <c r="M477" t="s">
        <v>2131</v>
      </c>
      <c r="N477" t="s">
        <v>2132</v>
      </c>
      <c r="O477" t="s">
        <v>1299</v>
      </c>
      <c r="P477"/>
      <c r="Q477" s="20" t="s">
        <v>1300</v>
      </c>
    </row>
    <row r="478" customFormat="1" spans="1:17">
      <c r="A478">
        <v>477</v>
      </c>
      <c r="B478" t="s">
        <v>155</v>
      </c>
      <c r="C478" t="s">
        <v>1964</v>
      </c>
      <c r="D478" t="s">
        <v>106</v>
      </c>
      <c r="E478" t="s">
        <v>106</v>
      </c>
      <c r="F478" t="s">
        <v>31</v>
      </c>
      <c r="G478" t="s">
        <v>31</v>
      </c>
      <c r="H478" t="s">
        <v>31</v>
      </c>
      <c r="I478" s="13">
        <v>1</v>
      </c>
      <c r="J478" t="s">
        <v>107</v>
      </c>
      <c r="K478" t="s">
        <v>31</v>
      </c>
      <c r="L478" t="s">
        <v>31</v>
      </c>
      <c r="M478" t="s">
        <v>2131</v>
      </c>
      <c r="N478" t="s">
        <v>2132</v>
      </c>
      <c r="O478" t="s">
        <v>1299</v>
      </c>
      <c r="P478"/>
      <c r="Q478" s="20" t="s">
        <v>1300</v>
      </c>
    </row>
    <row r="479" customFormat="1" spans="1:17">
      <c r="A479">
        <v>478</v>
      </c>
      <c r="B479" t="s">
        <v>155</v>
      </c>
      <c r="C479" t="s">
        <v>1964</v>
      </c>
      <c r="D479" t="s">
        <v>70</v>
      </c>
      <c r="E479" t="s">
        <v>70</v>
      </c>
      <c r="F479" t="s">
        <v>31</v>
      </c>
      <c r="G479" t="s">
        <v>31</v>
      </c>
      <c r="H479" t="s">
        <v>31</v>
      </c>
      <c r="I479" s="13">
        <v>3</v>
      </c>
      <c r="J479" t="s">
        <v>43</v>
      </c>
      <c r="K479" t="s">
        <v>31</v>
      </c>
      <c r="L479" t="s">
        <v>31</v>
      </c>
      <c r="M479" t="s">
        <v>2133</v>
      </c>
      <c r="N479" t="s">
        <v>2134</v>
      </c>
      <c r="O479" t="s">
        <v>1299</v>
      </c>
      <c r="P479"/>
      <c r="Q479" s="20" t="s">
        <v>1300</v>
      </c>
    </row>
    <row r="480" customFormat="1" spans="1:17">
      <c r="A480">
        <v>479</v>
      </c>
      <c r="B480" t="s">
        <v>155</v>
      </c>
      <c r="C480" t="s">
        <v>1964</v>
      </c>
      <c r="D480" t="s">
        <v>25</v>
      </c>
      <c r="E480" t="s">
        <v>25</v>
      </c>
      <c r="F480" t="s">
        <v>31</v>
      </c>
      <c r="G480" t="s">
        <v>31</v>
      </c>
      <c r="H480" t="s">
        <v>31</v>
      </c>
      <c r="I480" s="13">
        <v>4</v>
      </c>
      <c r="J480" t="s">
        <v>26</v>
      </c>
      <c r="K480" t="s">
        <v>31</v>
      </c>
      <c r="L480" t="s">
        <v>31</v>
      </c>
      <c r="M480" t="s">
        <v>2133</v>
      </c>
      <c r="N480" t="s">
        <v>2134</v>
      </c>
      <c r="O480" t="s">
        <v>1299</v>
      </c>
      <c r="P480"/>
      <c r="Q480" s="20" t="s">
        <v>1300</v>
      </c>
    </row>
    <row r="481" customFormat="1" spans="1:17">
      <c r="A481">
        <v>480</v>
      </c>
      <c r="B481" t="s">
        <v>155</v>
      </c>
      <c r="C481" t="s">
        <v>1964</v>
      </c>
      <c r="D481" t="s">
        <v>59</v>
      </c>
      <c r="E481" t="s">
        <v>59</v>
      </c>
      <c r="F481" t="s">
        <v>31</v>
      </c>
      <c r="G481" t="s">
        <v>31</v>
      </c>
      <c r="H481" t="s">
        <v>31</v>
      </c>
      <c r="I481" s="13">
        <v>2</v>
      </c>
      <c r="J481" t="s">
        <v>26</v>
      </c>
      <c r="K481" t="s">
        <v>31</v>
      </c>
      <c r="L481" t="s">
        <v>31</v>
      </c>
      <c r="M481" t="s">
        <v>2133</v>
      </c>
      <c r="N481" t="s">
        <v>2134</v>
      </c>
      <c r="O481" t="s">
        <v>1299</v>
      </c>
      <c r="P481"/>
      <c r="Q481" s="20" t="s">
        <v>1300</v>
      </c>
    </row>
    <row r="482" customFormat="1" spans="1:17">
      <c r="A482">
        <v>481</v>
      </c>
      <c r="B482" t="s">
        <v>155</v>
      </c>
      <c r="C482" t="s">
        <v>1964</v>
      </c>
      <c r="D482" t="s">
        <v>106</v>
      </c>
      <c r="E482" t="s">
        <v>106</v>
      </c>
      <c r="F482" t="s">
        <v>31</v>
      </c>
      <c r="G482" t="s">
        <v>31</v>
      </c>
      <c r="H482" t="s">
        <v>31</v>
      </c>
      <c r="I482" s="13">
        <v>1</v>
      </c>
      <c r="J482" t="s">
        <v>107</v>
      </c>
      <c r="K482" t="s">
        <v>31</v>
      </c>
      <c r="L482" t="s">
        <v>31</v>
      </c>
      <c r="M482" t="s">
        <v>2133</v>
      </c>
      <c r="N482" t="s">
        <v>2134</v>
      </c>
      <c r="O482" t="s">
        <v>1299</v>
      </c>
      <c r="P482"/>
      <c r="Q482" s="20" t="s">
        <v>1300</v>
      </c>
    </row>
    <row r="483" customFormat="1" spans="1:17">
      <c r="A483">
        <v>482</v>
      </c>
      <c r="B483" t="s">
        <v>155</v>
      </c>
      <c r="C483" t="s">
        <v>1964</v>
      </c>
      <c r="D483" t="s">
        <v>59</v>
      </c>
      <c r="E483" t="s">
        <v>59</v>
      </c>
      <c r="F483" t="s">
        <v>31</v>
      </c>
      <c r="G483" t="s">
        <v>31</v>
      </c>
      <c r="H483" t="s">
        <v>31</v>
      </c>
      <c r="I483" s="13">
        <v>1</v>
      </c>
      <c r="J483" t="s">
        <v>26</v>
      </c>
      <c r="K483" t="s">
        <v>31</v>
      </c>
      <c r="L483" t="s">
        <v>31</v>
      </c>
      <c r="M483" t="s">
        <v>2135</v>
      </c>
      <c r="N483" t="s">
        <v>2136</v>
      </c>
      <c r="O483" t="s">
        <v>1299</v>
      </c>
      <c r="P483"/>
      <c r="Q483" s="20" t="s">
        <v>1300</v>
      </c>
    </row>
    <row r="484" customFormat="1" spans="1:17">
      <c r="A484">
        <v>483</v>
      </c>
      <c r="B484" t="s">
        <v>155</v>
      </c>
      <c r="C484" t="s">
        <v>1964</v>
      </c>
      <c r="D484" t="s">
        <v>106</v>
      </c>
      <c r="E484" t="s">
        <v>106</v>
      </c>
      <c r="F484" t="s">
        <v>31</v>
      </c>
      <c r="G484" t="s">
        <v>31</v>
      </c>
      <c r="H484" t="s">
        <v>31</v>
      </c>
      <c r="I484" s="13">
        <v>1</v>
      </c>
      <c r="J484" t="s">
        <v>107</v>
      </c>
      <c r="K484" t="s">
        <v>31</v>
      </c>
      <c r="L484" t="s">
        <v>31</v>
      </c>
      <c r="M484" t="s">
        <v>2135</v>
      </c>
      <c r="N484" t="s">
        <v>2136</v>
      </c>
      <c r="O484" t="s">
        <v>1299</v>
      </c>
      <c r="P484"/>
      <c r="Q484" s="20" t="s">
        <v>1300</v>
      </c>
    </row>
    <row r="485" customFormat="1" spans="1:17">
      <c r="A485">
        <v>484</v>
      </c>
      <c r="B485" t="s">
        <v>155</v>
      </c>
      <c r="C485" t="s">
        <v>1964</v>
      </c>
      <c r="D485" t="s">
        <v>70</v>
      </c>
      <c r="E485" t="s">
        <v>70</v>
      </c>
      <c r="F485" t="s">
        <v>31</v>
      </c>
      <c r="G485" t="s">
        <v>31</v>
      </c>
      <c r="H485" t="s">
        <v>31</v>
      </c>
      <c r="I485" s="13">
        <v>2</v>
      </c>
      <c r="J485" t="s">
        <v>43</v>
      </c>
      <c r="K485" t="s">
        <v>31</v>
      </c>
      <c r="L485" t="s">
        <v>31</v>
      </c>
      <c r="M485" t="s">
        <v>2137</v>
      </c>
      <c r="N485" t="s">
        <v>2138</v>
      </c>
      <c r="O485" t="s">
        <v>1299</v>
      </c>
      <c r="P485"/>
      <c r="Q485" s="20" t="s">
        <v>1300</v>
      </c>
    </row>
    <row r="486" customFormat="1" spans="1:17">
      <c r="A486">
        <v>485</v>
      </c>
      <c r="B486" t="s">
        <v>155</v>
      </c>
      <c r="C486" t="s">
        <v>1964</v>
      </c>
      <c r="D486" t="s">
        <v>59</v>
      </c>
      <c r="E486" t="s">
        <v>59</v>
      </c>
      <c r="F486" t="s">
        <v>31</v>
      </c>
      <c r="G486" t="s">
        <v>31</v>
      </c>
      <c r="H486" t="s">
        <v>31</v>
      </c>
      <c r="I486" s="13">
        <v>1</v>
      </c>
      <c r="J486" t="s">
        <v>26</v>
      </c>
      <c r="K486" t="s">
        <v>31</v>
      </c>
      <c r="L486" t="s">
        <v>31</v>
      </c>
      <c r="M486" t="s">
        <v>2137</v>
      </c>
      <c r="N486" t="s">
        <v>2138</v>
      </c>
      <c r="O486" t="s">
        <v>1299</v>
      </c>
      <c r="P486"/>
      <c r="Q486" s="20" t="s">
        <v>1300</v>
      </c>
    </row>
    <row r="487" customFormat="1" spans="1:17">
      <c r="A487">
        <v>486</v>
      </c>
      <c r="B487" t="s">
        <v>155</v>
      </c>
      <c r="C487" t="s">
        <v>1964</v>
      </c>
      <c r="D487" t="s">
        <v>106</v>
      </c>
      <c r="E487" t="s">
        <v>106</v>
      </c>
      <c r="F487" t="s">
        <v>31</v>
      </c>
      <c r="G487" t="s">
        <v>31</v>
      </c>
      <c r="H487" t="s">
        <v>31</v>
      </c>
      <c r="I487" s="13">
        <v>1</v>
      </c>
      <c r="J487" t="s">
        <v>107</v>
      </c>
      <c r="K487" t="s">
        <v>31</v>
      </c>
      <c r="L487" t="s">
        <v>31</v>
      </c>
      <c r="M487" t="s">
        <v>2137</v>
      </c>
      <c r="N487" t="s">
        <v>2138</v>
      </c>
      <c r="O487" t="s">
        <v>1299</v>
      </c>
      <c r="P487"/>
      <c r="Q487" s="20" t="s">
        <v>1300</v>
      </c>
    </row>
    <row r="488" customFormat="1" spans="1:17">
      <c r="A488">
        <v>487</v>
      </c>
      <c r="B488" t="s">
        <v>155</v>
      </c>
      <c r="C488" t="s">
        <v>1964</v>
      </c>
      <c r="D488" t="s">
        <v>25</v>
      </c>
      <c r="E488" t="s">
        <v>25</v>
      </c>
      <c r="F488" t="s">
        <v>31</v>
      </c>
      <c r="G488" t="s">
        <v>31</v>
      </c>
      <c r="H488" t="s">
        <v>31</v>
      </c>
      <c r="I488" s="13">
        <v>3</v>
      </c>
      <c r="J488" t="s">
        <v>109</v>
      </c>
      <c r="K488" t="s">
        <v>31</v>
      </c>
      <c r="L488" t="s">
        <v>31</v>
      </c>
      <c r="M488" t="s">
        <v>2137</v>
      </c>
      <c r="N488" t="s">
        <v>2138</v>
      </c>
      <c r="O488" t="s">
        <v>1299</v>
      </c>
      <c r="P488"/>
      <c r="Q488" s="20" t="s">
        <v>1300</v>
      </c>
    </row>
    <row r="489" customFormat="1" spans="1:17">
      <c r="A489">
        <v>488</v>
      </c>
      <c r="B489" t="s">
        <v>155</v>
      </c>
      <c r="C489" t="s">
        <v>1964</v>
      </c>
      <c r="D489" t="s">
        <v>25</v>
      </c>
      <c r="E489" t="s">
        <v>25</v>
      </c>
      <c r="F489" t="s">
        <v>31</v>
      </c>
      <c r="G489" t="s">
        <v>31</v>
      </c>
      <c r="H489" t="s">
        <v>31</v>
      </c>
      <c r="I489" s="13">
        <v>5</v>
      </c>
      <c r="J489" t="s">
        <v>109</v>
      </c>
      <c r="K489" t="s">
        <v>31</v>
      </c>
      <c r="L489" t="s">
        <v>31</v>
      </c>
      <c r="M489" t="s">
        <v>2139</v>
      </c>
      <c r="N489" t="s">
        <v>2140</v>
      </c>
      <c r="O489" t="s">
        <v>1299</v>
      </c>
      <c r="P489"/>
      <c r="Q489" s="20" t="s">
        <v>1300</v>
      </c>
    </row>
    <row r="490" customFormat="1" spans="1:17">
      <c r="A490">
        <v>489</v>
      </c>
      <c r="B490" t="s">
        <v>155</v>
      </c>
      <c r="C490" t="s">
        <v>1964</v>
      </c>
      <c r="D490" t="s">
        <v>70</v>
      </c>
      <c r="E490" t="s">
        <v>70</v>
      </c>
      <c r="F490" t="s">
        <v>31</v>
      </c>
      <c r="G490" t="s">
        <v>31</v>
      </c>
      <c r="H490" t="s">
        <v>31</v>
      </c>
      <c r="I490" s="13">
        <v>3</v>
      </c>
      <c r="J490" t="s">
        <v>43</v>
      </c>
      <c r="K490" t="s">
        <v>31</v>
      </c>
      <c r="L490" t="s">
        <v>31</v>
      </c>
      <c r="M490" t="s">
        <v>2141</v>
      </c>
      <c r="N490" t="s">
        <v>2142</v>
      </c>
      <c r="O490" t="s">
        <v>1299</v>
      </c>
      <c r="P490"/>
      <c r="Q490" s="20" t="s">
        <v>1300</v>
      </c>
    </row>
    <row r="491" customFormat="1" spans="1:17">
      <c r="A491">
        <v>490</v>
      </c>
      <c r="B491" t="s">
        <v>155</v>
      </c>
      <c r="C491" t="s">
        <v>1964</v>
      </c>
      <c r="D491" t="s">
        <v>25</v>
      </c>
      <c r="E491" t="s">
        <v>25</v>
      </c>
      <c r="F491" t="s">
        <v>31</v>
      </c>
      <c r="G491" t="s">
        <v>31</v>
      </c>
      <c r="H491" t="s">
        <v>31</v>
      </c>
      <c r="I491" s="13">
        <v>2</v>
      </c>
      <c r="J491" t="s">
        <v>26</v>
      </c>
      <c r="K491" t="s">
        <v>31</v>
      </c>
      <c r="L491" t="s">
        <v>31</v>
      </c>
      <c r="M491" t="s">
        <v>2141</v>
      </c>
      <c r="N491" t="s">
        <v>2142</v>
      </c>
      <c r="O491" t="s">
        <v>1299</v>
      </c>
      <c r="P491"/>
      <c r="Q491" s="20" t="s">
        <v>1300</v>
      </c>
    </row>
    <row r="492" customFormat="1" spans="1:17">
      <c r="A492">
        <v>491</v>
      </c>
      <c r="B492" t="s">
        <v>155</v>
      </c>
      <c r="C492" t="s">
        <v>1964</v>
      </c>
      <c r="D492" t="s">
        <v>25</v>
      </c>
      <c r="E492" t="s">
        <v>25</v>
      </c>
      <c r="F492" t="s">
        <v>31</v>
      </c>
      <c r="G492" t="s">
        <v>31</v>
      </c>
      <c r="H492" t="s">
        <v>31</v>
      </c>
      <c r="I492" s="13">
        <v>3</v>
      </c>
      <c r="J492" t="s">
        <v>109</v>
      </c>
      <c r="K492" t="s">
        <v>31</v>
      </c>
      <c r="L492" t="s">
        <v>31</v>
      </c>
      <c r="M492" t="s">
        <v>2141</v>
      </c>
      <c r="N492" t="s">
        <v>2142</v>
      </c>
      <c r="O492" t="s">
        <v>1299</v>
      </c>
      <c r="P492"/>
      <c r="Q492" s="20" t="s">
        <v>1300</v>
      </c>
    </row>
    <row r="493" customFormat="1" spans="1:17">
      <c r="A493">
        <v>492</v>
      </c>
      <c r="B493" t="s">
        <v>155</v>
      </c>
      <c r="C493" t="s">
        <v>1964</v>
      </c>
      <c r="D493" t="s">
        <v>59</v>
      </c>
      <c r="E493" t="s">
        <v>59</v>
      </c>
      <c r="F493" t="s">
        <v>31</v>
      </c>
      <c r="G493" t="s">
        <v>31</v>
      </c>
      <c r="H493" t="s">
        <v>31</v>
      </c>
      <c r="I493" s="13">
        <v>2</v>
      </c>
      <c r="J493" t="s">
        <v>26</v>
      </c>
      <c r="K493" t="s">
        <v>31</v>
      </c>
      <c r="L493" t="s">
        <v>31</v>
      </c>
      <c r="M493" t="s">
        <v>2141</v>
      </c>
      <c r="N493" t="s">
        <v>2142</v>
      </c>
      <c r="O493" t="s">
        <v>1299</v>
      </c>
      <c r="P493"/>
      <c r="Q493" s="20" t="s">
        <v>1300</v>
      </c>
    </row>
    <row r="494" customFormat="1" spans="1:17">
      <c r="A494">
        <v>493</v>
      </c>
      <c r="B494" t="s">
        <v>155</v>
      </c>
      <c r="C494" t="s">
        <v>1964</v>
      </c>
      <c r="D494" t="s">
        <v>106</v>
      </c>
      <c r="E494" t="s">
        <v>106</v>
      </c>
      <c r="F494" t="s">
        <v>31</v>
      </c>
      <c r="G494" t="s">
        <v>31</v>
      </c>
      <c r="H494" t="s">
        <v>31</v>
      </c>
      <c r="I494" s="13">
        <v>1</v>
      </c>
      <c r="J494" t="s">
        <v>107</v>
      </c>
      <c r="K494" t="s">
        <v>31</v>
      </c>
      <c r="L494" t="s">
        <v>31</v>
      </c>
      <c r="M494" t="s">
        <v>2141</v>
      </c>
      <c r="N494" t="s">
        <v>2142</v>
      </c>
      <c r="O494" t="s">
        <v>1299</v>
      </c>
      <c r="P494"/>
      <c r="Q494" s="20" t="s">
        <v>1300</v>
      </c>
    </row>
    <row r="495" customFormat="1" spans="1:17">
      <c r="A495">
        <v>494</v>
      </c>
      <c r="B495" t="s">
        <v>155</v>
      </c>
      <c r="C495" t="s">
        <v>1964</v>
      </c>
      <c r="D495" t="s">
        <v>70</v>
      </c>
      <c r="E495" t="s">
        <v>70</v>
      </c>
      <c r="F495" t="s">
        <v>31</v>
      </c>
      <c r="G495" t="s">
        <v>31</v>
      </c>
      <c r="H495" t="s">
        <v>31</v>
      </c>
      <c r="I495" s="13">
        <v>3</v>
      </c>
      <c r="J495" t="s">
        <v>43</v>
      </c>
      <c r="K495" t="s">
        <v>31</v>
      </c>
      <c r="L495" t="s">
        <v>31</v>
      </c>
      <c r="M495" t="s">
        <v>2143</v>
      </c>
      <c r="N495" t="s">
        <v>2144</v>
      </c>
      <c r="O495" t="s">
        <v>1299</v>
      </c>
      <c r="P495"/>
      <c r="Q495" s="20" t="s">
        <v>1300</v>
      </c>
    </row>
    <row r="496" customFormat="1" spans="1:17">
      <c r="A496">
        <v>495</v>
      </c>
      <c r="B496" t="s">
        <v>155</v>
      </c>
      <c r="C496" t="s">
        <v>1964</v>
      </c>
      <c r="D496" t="s">
        <v>59</v>
      </c>
      <c r="E496" t="s">
        <v>59</v>
      </c>
      <c r="F496" t="s">
        <v>31</v>
      </c>
      <c r="G496" t="s">
        <v>31</v>
      </c>
      <c r="H496" t="s">
        <v>31</v>
      </c>
      <c r="I496" s="13">
        <v>1</v>
      </c>
      <c r="J496" t="s">
        <v>26</v>
      </c>
      <c r="K496" t="s">
        <v>31</v>
      </c>
      <c r="L496" t="s">
        <v>31</v>
      </c>
      <c r="M496" t="s">
        <v>2143</v>
      </c>
      <c r="N496" t="s">
        <v>2144</v>
      </c>
      <c r="O496" t="s">
        <v>1299</v>
      </c>
      <c r="P496"/>
      <c r="Q496" s="20" t="s">
        <v>1300</v>
      </c>
    </row>
    <row r="497" customFormat="1" spans="1:17">
      <c r="A497">
        <v>496</v>
      </c>
      <c r="B497" t="s">
        <v>155</v>
      </c>
      <c r="C497" t="s">
        <v>1964</v>
      </c>
      <c r="D497" t="s">
        <v>106</v>
      </c>
      <c r="E497" t="s">
        <v>106</v>
      </c>
      <c r="F497" t="s">
        <v>31</v>
      </c>
      <c r="G497" t="s">
        <v>31</v>
      </c>
      <c r="H497" t="s">
        <v>31</v>
      </c>
      <c r="I497" s="13">
        <v>1</v>
      </c>
      <c r="J497" t="s">
        <v>107</v>
      </c>
      <c r="K497" t="s">
        <v>31</v>
      </c>
      <c r="L497" t="s">
        <v>31</v>
      </c>
      <c r="M497" t="s">
        <v>2143</v>
      </c>
      <c r="N497" t="s">
        <v>2144</v>
      </c>
      <c r="O497" t="s">
        <v>1299</v>
      </c>
      <c r="P497"/>
      <c r="Q497" s="20" t="s">
        <v>1300</v>
      </c>
    </row>
    <row r="498" customFormat="1" spans="1:17">
      <c r="A498">
        <v>497</v>
      </c>
      <c r="B498" t="s">
        <v>155</v>
      </c>
      <c r="C498" t="s">
        <v>1964</v>
      </c>
      <c r="D498" t="s">
        <v>70</v>
      </c>
      <c r="E498" t="s">
        <v>70</v>
      </c>
      <c r="F498" t="s">
        <v>31</v>
      </c>
      <c r="G498" t="s">
        <v>31</v>
      </c>
      <c r="H498" t="s">
        <v>31</v>
      </c>
      <c r="I498" s="13">
        <v>3</v>
      </c>
      <c r="J498" t="s">
        <v>43</v>
      </c>
      <c r="K498" t="s">
        <v>31</v>
      </c>
      <c r="L498" t="s">
        <v>31</v>
      </c>
      <c r="M498" t="s">
        <v>2145</v>
      </c>
      <c r="N498" t="s">
        <v>2146</v>
      </c>
      <c r="O498" t="s">
        <v>1299</v>
      </c>
      <c r="P498"/>
      <c r="Q498" s="20" t="s">
        <v>1300</v>
      </c>
    </row>
    <row r="499" customFormat="1" spans="1:17">
      <c r="A499">
        <v>498</v>
      </c>
      <c r="B499" t="s">
        <v>155</v>
      </c>
      <c r="C499" t="s">
        <v>1964</v>
      </c>
      <c r="D499" t="s">
        <v>25</v>
      </c>
      <c r="E499" t="s">
        <v>25</v>
      </c>
      <c r="F499" t="s">
        <v>31</v>
      </c>
      <c r="G499" t="s">
        <v>31</v>
      </c>
      <c r="H499" t="s">
        <v>31</v>
      </c>
      <c r="I499" s="13">
        <v>2</v>
      </c>
      <c r="J499" t="s">
        <v>26</v>
      </c>
      <c r="K499" t="s">
        <v>31</v>
      </c>
      <c r="L499" t="s">
        <v>31</v>
      </c>
      <c r="M499" t="s">
        <v>2145</v>
      </c>
      <c r="N499" t="s">
        <v>2146</v>
      </c>
      <c r="O499" t="s">
        <v>1299</v>
      </c>
      <c r="P499"/>
      <c r="Q499" s="20" t="s">
        <v>1300</v>
      </c>
    </row>
    <row r="500" customFormat="1" spans="1:17">
      <c r="A500">
        <v>499</v>
      </c>
      <c r="B500" t="s">
        <v>155</v>
      </c>
      <c r="C500" t="s">
        <v>1964</v>
      </c>
      <c r="D500" t="s">
        <v>59</v>
      </c>
      <c r="E500" t="s">
        <v>59</v>
      </c>
      <c r="F500" t="s">
        <v>31</v>
      </c>
      <c r="G500" t="s">
        <v>31</v>
      </c>
      <c r="H500" t="s">
        <v>31</v>
      </c>
      <c r="I500" s="13">
        <v>1</v>
      </c>
      <c r="J500" t="s">
        <v>26</v>
      </c>
      <c r="K500" t="s">
        <v>31</v>
      </c>
      <c r="L500" t="s">
        <v>31</v>
      </c>
      <c r="M500" t="s">
        <v>2145</v>
      </c>
      <c r="N500" t="s">
        <v>2146</v>
      </c>
      <c r="O500" t="s">
        <v>1299</v>
      </c>
      <c r="P500"/>
      <c r="Q500" s="20" t="s">
        <v>1300</v>
      </c>
    </row>
    <row r="501" customFormat="1" spans="1:17">
      <c r="A501">
        <v>500</v>
      </c>
      <c r="B501" t="s">
        <v>155</v>
      </c>
      <c r="C501" t="s">
        <v>1964</v>
      </c>
      <c r="D501" t="s">
        <v>106</v>
      </c>
      <c r="E501" t="s">
        <v>106</v>
      </c>
      <c r="F501" t="s">
        <v>31</v>
      </c>
      <c r="G501" t="s">
        <v>31</v>
      </c>
      <c r="H501" t="s">
        <v>31</v>
      </c>
      <c r="I501" s="13">
        <v>1</v>
      </c>
      <c r="J501" t="s">
        <v>107</v>
      </c>
      <c r="K501" t="s">
        <v>31</v>
      </c>
      <c r="L501" t="s">
        <v>31</v>
      </c>
      <c r="M501" t="s">
        <v>2145</v>
      </c>
      <c r="N501" t="s">
        <v>2146</v>
      </c>
      <c r="O501" t="s">
        <v>1299</v>
      </c>
      <c r="P501"/>
      <c r="Q501" s="20" t="s">
        <v>1300</v>
      </c>
    </row>
    <row r="502" customFormat="1" spans="1:17">
      <c r="A502">
        <v>501</v>
      </c>
      <c r="B502" t="s">
        <v>155</v>
      </c>
      <c r="C502" t="s">
        <v>1964</v>
      </c>
      <c r="D502" t="s">
        <v>112</v>
      </c>
      <c r="E502" t="s">
        <v>112</v>
      </c>
      <c r="F502" t="s">
        <v>31</v>
      </c>
      <c r="G502" t="s">
        <v>31</v>
      </c>
      <c r="H502" t="s">
        <v>31</v>
      </c>
      <c r="I502" s="13">
        <v>2</v>
      </c>
      <c r="J502" t="s">
        <v>109</v>
      </c>
      <c r="K502" t="s">
        <v>31</v>
      </c>
      <c r="L502" t="s">
        <v>31</v>
      </c>
      <c r="M502" t="s">
        <v>2147</v>
      </c>
      <c r="N502" t="s">
        <v>2148</v>
      </c>
      <c r="O502" t="s">
        <v>1299</v>
      </c>
      <c r="P502"/>
      <c r="Q502" s="20" t="s">
        <v>1300</v>
      </c>
    </row>
    <row r="503" customFormat="1" spans="1:17">
      <c r="A503">
        <v>502</v>
      </c>
      <c r="B503" t="s">
        <v>155</v>
      </c>
      <c r="C503" t="s">
        <v>1964</v>
      </c>
      <c r="D503" t="s">
        <v>70</v>
      </c>
      <c r="E503" t="s">
        <v>70</v>
      </c>
      <c r="F503" t="s">
        <v>31</v>
      </c>
      <c r="G503" t="s">
        <v>31</v>
      </c>
      <c r="H503" t="s">
        <v>31</v>
      </c>
      <c r="I503" s="13">
        <v>3</v>
      </c>
      <c r="J503" t="s">
        <v>43</v>
      </c>
      <c r="K503" t="s">
        <v>31</v>
      </c>
      <c r="L503" t="s">
        <v>31</v>
      </c>
      <c r="M503" t="s">
        <v>2149</v>
      </c>
      <c r="N503" t="s">
        <v>2150</v>
      </c>
      <c r="O503" t="s">
        <v>1299</v>
      </c>
      <c r="P503"/>
      <c r="Q503" s="20" t="s">
        <v>1300</v>
      </c>
    </row>
    <row r="504" customFormat="1" spans="1:17">
      <c r="A504">
        <v>503</v>
      </c>
      <c r="B504" t="s">
        <v>155</v>
      </c>
      <c r="C504" t="s">
        <v>1964</v>
      </c>
      <c r="D504" t="s">
        <v>25</v>
      </c>
      <c r="E504" t="s">
        <v>25</v>
      </c>
      <c r="F504" t="s">
        <v>31</v>
      </c>
      <c r="G504" t="s">
        <v>31</v>
      </c>
      <c r="H504" t="s">
        <v>31</v>
      </c>
      <c r="I504" s="13">
        <v>2</v>
      </c>
      <c r="J504" t="s">
        <v>26</v>
      </c>
      <c r="K504" t="s">
        <v>31</v>
      </c>
      <c r="L504" t="s">
        <v>31</v>
      </c>
      <c r="M504" t="s">
        <v>2149</v>
      </c>
      <c r="N504" t="s">
        <v>2150</v>
      </c>
      <c r="O504" t="s">
        <v>1299</v>
      </c>
      <c r="P504"/>
      <c r="Q504" s="20" t="s">
        <v>1300</v>
      </c>
    </row>
    <row r="505" customFormat="1" spans="1:17">
      <c r="A505">
        <v>504</v>
      </c>
      <c r="B505" t="s">
        <v>155</v>
      </c>
      <c r="C505" t="s">
        <v>1964</v>
      </c>
      <c r="D505" t="s">
        <v>25</v>
      </c>
      <c r="E505" t="s">
        <v>25</v>
      </c>
      <c r="F505" t="s">
        <v>31</v>
      </c>
      <c r="G505" t="s">
        <v>31</v>
      </c>
      <c r="H505" t="s">
        <v>31</v>
      </c>
      <c r="I505" s="13">
        <v>6</v>
      </c>
      <c r="J505" t="s">
        <v>109</v>
      </c>
      <c r="K505" t="s">
        <v>31</v>
      </c>
      <c r="L505" t="s">
        <v>31</v>
      </c>
      <c r="M505" t="s">
        <v>2149</v>
      </c>
      <c r="N505" t="s">
        <v>2150</v>
      </c>
      <c r="O505" t="s">
        <v>1299</v>
      </c>
      <c r="P505"/>
      <c r="Q505" s="20" t="s">
        <v>1300</v>
      </c>
    </row>
    <row r="506" customFormat="1" spans="1:17">
      <c r="A506">
        <v>505</v>
      </c>
      <c r="B506" t="s">
        <v>155</v>
      </c>
      <c r="C506" t="s">
        <v>1964</v>
      </c>
      <c r="D506" t="s">
        <v>59</v>
      </c>
      <c r="E506" t="s">
        <v>59</v>
      </c>
      <c r="F506" t="s">
        <v>31</v>
      </c>
      <c r="G506" t="s">
        <v>31</v>
      </c>
      <c r="H506" t="s">
        <v>31</v>
      </c>
      <c r="I506" s="13">
        <v>1</v>
      </c>
      <c r="J506" t="s">
        <v>26</v>
      </c>
      <c r="K506" t="s">
        <v>31</v>
      </c>
      <c r="L506" t="s">
        <v>31</v>
      </c>
      <c r="M506" t="s">
        <v>2149</v>
      </c>
      <c r="N506" t="s">
        <v>2150</v>
      </c>
      <c r="O506" t="s">
        <v>1299</v>
      </c>
      <c r="P506"/>
      <c r="Q506" s="20" t="s">
        <v>1300</v>
      </c>
    </row>
    <row r="507" customFormat="1" spans="1:17">
      <c r="A507">
        <v>506</v>
      </c>
      <c r="B507" t="s">
        <v>155</v>
      </c>
      <c r="C507" t="s">
        <v>1964</v>
      </c>
      <c r="D507" t="s">
        <v>106</v>
      </c>
      <c r="E507" t="s">
        <v>106</v>
      </c>
      <c r="F507" t="s">
        <v>31</v>
      </c>
      <c r="G507" t="s">
        <v>31</v>
      </c>
      <c r="H507" t="s">
        <v>31</v>
      </c>
      <c r="I507" s="13">
        <v>1</v>
      </c>
      <c r="J507" t="s">
        <v>107</v>
      </c>
      <c r="K507" t="s">
        <v>31</v>
      </c>
      <c r="L507" t="s">
        <v>31</v>
      </c>
      <c r="M507" t="s">
        <v>2149</v>
      </c>
      <c r="N507" t="s">
        <v>2150</v>
      </c>
      <c r="O507" t="s">
        <v>1299</v>
      </c>
      <c r="P507"/>
      <c r="Q507" s="20" t="s">
        <v>1300</v>
      </c>
    </row>
    <row r="508" customFormat="1" spans="1:17">
      <c r="A508">
        <v>507</v>
      </c>
      <c r="B508" t="s">
        <v>155</v>
      </c>
      <c r="C508" t="s">
        <v>1964</v>
      </c>
      <c r="D508" t="s">
        <v>46</v>
      </c>
      <c r="E508" t="s">
        <v>46</v>
      </c>
      <c r="F508" t="s">
        <v>31</v>
      </c>
      <c r="G508" t="s">
        <v>31</v>
      </c>
      <c r="H508" t="s">
        <v>31</v>
      </c>
      <c r="I508" s="13">
        <v>1</v>
      </c>
      <c r="J508" t="s">
        <v>43</v>
      </c>
      <c r="K508" t="s">
        <v>31</v>
      </c>
      <c r="L508" t="s">
        <v>2151</v>
      </c>
      <c r="M508" t="s">
        <v>2152</v>
      </c>
      <c r="N508" t="s">
        <v>2153</v>
      </c>
      <c r="O508" t="s">
        <v>1299</v>
      </c>
      <c r="P508" s="18" t="s">
        <v>2154</v>
      </c>
      <c r="Q508" s="20" t="s">
        <v>1300</v>
      </c>
    </row>
    <row r="509" customFormat="1" spans="1:17">
      <c r="A509">
        <v>508</v>
      </c>
      <c r="B509" t="s">
        <v>155</v>
      </c>
      <c r="C509" t="s">
        <v>1964</v>
      </c>
      <c r="D509" t="s">
        <v>89</v>
      </c>
      <c r="E509" t="s">
        <v>89</v>
      </c>
      <c r="F509" t="s">
        <v>31</v>
      </c>
      <c r="G509" t="s">
        <v>31</v>
      </c>
      <c r="H509" t="s">
        <v>31</v>
      </c>
      <c r="I509" s="13">
        <v>110</v>
      </c>
      <c r="J509" t="s">
        <v>43</v>
      </c>
      <c r="K509" t="s">
        <v>31</v>
      </c>
      <c r="L509" t="s">
        <v>31</v>
      </c>
      <c r="M509" t="s">
        <v>31</v>
      </c>
      <c r="N509" t="s">
        <v>31</v>
      </c>
      <c r="O509" t="s">
        <v>1311</v>
      </c>
      <c r="P509" s="18" t="s">
        <v>2155</v>
      </c>
      <c r="Q509" s="20" t="s">
        <v>1300</v>
      </c>
    </row>
    <row r="510" customFormat="1" spans="1:17">
      <c r="A510">
        <v>509</v>
      </c>
      <c r="B510" t="s">
        <v>155</v>
      </c>
      <c r="C510" t="s">
        <v>1964</v>
      </c>
      <c r="D510" t="s">
        <v>111</v>
      </c>
      <c r="E510" t="s">
        <v>111</v>
      </c>
      <c r="F510" t="s">
        <v>31</v>
      </c>
      <c r="G510" t="s">
        <v>31</v>
      </c>
      <c r="H510" t="s">
        <v>31</v>
      </c>
      <c r="I510" s="13">
        <v>1</v>
      </c>
      <c r="J510" t="s">
        <v>43</v>
      </c>
      <c r="K510" t="s">
        <v>31</v>
      </c>
      <c r="L510" t="s">
        <v>31</v>
      </c>
      <c r="M510" t="s">
        <v>2156</v>
      </c>
      <c r="N510" t="s">
        <v>2157</v>
      </c>
      <c r="O510" t="s">
        <v>1299</v>
      </c>
      <c r="P510"/>
      <c r="Q510" s="20" t="s">
        <v>1300</v>
      </c>
    </row>
    <row r="511" customFormat="1" spans="1:17">
      <c r="A511">
        <v>510</v>
      </c>
      <c r="B511" t="s">
        <v>155</v>
      </c>
      <c r="C511" t="s">
        <v>1964</v>
      </c>
      <c r="D511" t="s">
        <v>111</v>
      </c>
      <c r="E511" t="s">
        <v>111</v>
      </c>
      <c r="F511" t="s">
        <v>31</v>
      </c>
      <c r="G511" t="s">
        <v>31</v>
      </c>
      <c r="H511" t="s">
        <v>31</v>
      </c>
      <c r="I511" s="13">
        <v>1</v>
      </c>
      <c r="J511" t="s">
        <v>43</v>
      </c>
      <c r="K511" t="s">
        <v>31</v>
      </c>
      <c r="L511" t="s">
        <v>31</v>
      </c>
      <c r="M511" t="s">
        <v>2158</v>
      </c>
      <c r="N511" t="s">
        <v>2159</v>
      </c>
      <c r="O511" t="s">
        <v>1299</v>
      </c>
      <c r="P511"/>
      <c r="Q511" s="20" t="s">
        <v>1300</v>
      </c>
    </row>
    <row r="512" customFormat="1" spans="1:17">
      <c r="A512">
        <v>511</v>
      </c>
      <c r="B512" t="s">
        <v>155</v>
      </c>
      <c r="C512" t="s">
        <v>1964</v>
      </c>
      <c r="D512" t="s">
        <v>111</v>
      </c>
      <c r="E512" t="s">
        <v>111</v>
      </c>
      <c r="F512" t="s">
        <v>31</v>
      </c>
      <c r="G512" t="s">
        <v>31</v>
      </c>
      <c r="H512" t="s">
        <v>31</v>
      </c>
      <c r="I512" s="13">
        <v>1</v>
      </c>
      <c r="J512" t="s">
        <v>43</v>
      </c>
      <c r="K512" t="s">
        <v>31</v>
      </c>
      <c r="L512" t="s">
        <v>31</v>
      </c>
      <c r="M512" t="s">
        <v>2160</v>
      </c>
      <c r="N512" t="s">
        <v>2161</v>
      </c>
      <c r="O512" t="s">
        <v>1299</v>
      </c>
      <c r="P512"/>
      <c r="Q512" s="20" t="s">
        <v>1300</v>
      </c>
    </row>
    <row r="513" customFormat="1" spans="1:17">
      <c r="A513">
        <v>512</v>
      </c>
      <c r="B513" t="s">
        <v>155</v>
      </c>
      <c r="C513" t="s">
        <v>1964</v>
      </c>
      <c r="D513" t="s">
        <v>111</v>
      </c>
      <c r="E513" t="s">
        <v>111</v>
      </c>
      <c r="F513" t="s">
        <v>31</v>
      </c>
      <c r="G513" t="s">
        <v>31</v>
      </c>
      <c r="H513" t="s">
        <v>31</v>
      </c>
      <c r="I513" s="13">
        <v>1</v>
      </c>
      <c r="J513" t="s">
        <v>43</v>
      </c>
      <c r="K513" t="s">
        <v>31</v>
      </c>
      <c r="L513" t="s">
        <v>31</v>
      </c>
      <c r="M513" t="s">
        <v>2162</v>
      </c>
      <c r="N513" t="s">
        <v>2163</v>
      </c>
      <c r="O513" t="s">
        <v>1299</v>
      </c>
      <c r="P513"/>
      <c r="Q513" s="20" t="s">
        <v>1300</v>
      </c>
    </row>
    <row r="514" customFormat="1" spans="1:17">
      <c r="A514">
        <v>513</v>
      </c>
      <c r="B514" t="s">
        <v>155</v>
      </c>
      <c r="C514" t="s">
        <v>1964</v>
      </c>
      <c r="D514" t="s">
        <v>111</v>
      </c>
      <c r="E514" t="s">
        <v>111</v>
      </c>
      <c r="F514" t="s">
        <v>31</v>
      </c>
      <c r="G514" t="s">
        <v>31</v>
      </c>
      <c r="H514" t="s">
        <v>31</v>
      </c>
      <c r="I514" s="13">
        <v>1</v>
      </c>
      <c r="J514" t="s">
        <v>43</v>
      </c>
      <c r="K514" t="s">
        <v>31</v>
      </c>
      <c r="L514" t="s">
        <v>31</v>
      </c>
      <c r="M514" t="s">
        <v>2164</v>
      </c>
      <c r="N514" t="s">
        <v>2165</v>
      </c>
      <c r="O514" t="s">
        <v>1299</v>
      </c>
      <c r="P514"/>
      <c r="Q514" s="20" t="s">
        <v>1300</v>
      </c>
    </row>
    <row r="515" customFormat="1" spans="1:17">
      <c r="A515">
        <v>514</v>
      </c>
      <c r="B515" t="s">
        <v>155</v>
      </c>
      <c r="C515" t="s">
        <v>1964</v>
      </c>
      <c r="D515" t="s">
        <v>104</v>
      </c>
      <c r="E515" t="s">
        <v>104</v>
      </c>
      <c r="F515" t="s">
        <v>31</v>
      </c>
      <c r="G515" t="s">
        <v>31</v>
      </c>
      <c r="H515" t="s">
        <v>31</v>
      </c>
      <c r="I515" s="13">
        <v>1</v>
      </c>
      <c r="J515" t="s">
        <v>43</v>
      </c>
      <c r="K515" t="s">
        <v>31</v>
      </c>
      <c r="L515" t="s">
        <v>31</v>
      </c>
      <c r="M515" t="s">
        <v>2166</v>
      </c>
      <c r="N515" t="s">
        <v>2167</v>
      </c>
      <c r="O515" t="s">
        <v>1299</v>
      </c>
      <c r="P515"/>
      <c r="Q515" s="20" t="s">
        <v>1300</v>
      </c>
    </row>
    <row r="516" customFormat="1" spans="1:17">
      <c r="A516">
        <v>515</v>
      </c>
      <c r="B516" t="s">
        <v>155</v>
      </c>
      <c r="C516" t="s">
        <v>1964</v>
      </c>
      <c r="D516" t="s">
        <v>104</v>
      </c>
      <c r="E516" t="s">
        <v>104</v>
      </c>
      <c r="F516" t="s">
        <v>31</v>
      </c>
      <c r="G516" t="s">
        <v>31</v>
      </c>
      <c r="H516" t="s">
        <v>31</v>
      </c>
      <c r="I516" s="13">
        <v>1</v>
      </c>
      <c r="J516" t="s">
        <v>43</v>
      </c>
      <c r="K516" t="s">
        <v>31</v>
      </c>
      <c r="L516" t="s">
        <v>31</v>
      </c>
      <c r="M516" t="s">
        <v>2168</v>
      </c>
      <c r="N516" t="s">
        <v>2169</v>
      </c>
      <c r="O516" t="s">
        <v>1299</v>
      </c>
      <c r="P516"/>
      <c r="Q516" s="20" t="s">
        <v>1300</v>
      </c>
    </row>
    <row r="517" customFormat="1" spans="1:17">
      <c r="A517">
        <v>516</v>
      </c>
      <c r="B517" t="s">
        <v>155</v>
      </c>
      <c r="C517" t="s">
        <v>1964</v>
      </c>
      <c r="D517" t="s">
        <v>104</v>
      </c>
      <c r="E517" t="s">
        <v>104</v>
      </c>
      <c r="F517" t="s">
        <v>31</v>
      </c>
      <c r="G517" t="s">
        <v>31</v>
      </c>
      <c r="H517" t="s">
        <v>31</v>
      </c>
      <c r="I517" s="13">
        <v>1</v>
      </c>
      <c r="J517" t="s">
        <v>43</v>
      </c>
      <c r="K517" t="s">
        <v>31</v>
      </c>
      <c r="L517" t="s">
        <v>31</v>
      </c>
      <c r="M517" t="s">
        <v>2170</v>
      </c>
      <c r="N517" t="s">
        <v>2171</v>
      </c>
      <c r="O517" t="s">
        <v>1299</v>
      </c>
      <c r="P517"/>
      <c r="Q517" s="20" t="s">
        <v>1300</v>
      </c>
    </row>
    <row r="518" customFormat="1" spans="1:17">
      <c r="A518">
        <v>517</v>
      </c>
      <c r="B518" t="s">
        <v>155</v>
      </c>
      <c r="C518" t="s">
        <v>1964</v>
      </c>
      <c r="D518" t="s">
        <v>104</v>
      </c>
      <c r="E518" t="s">
        <v>104</v>
      </c>
      <c r="F518" t="s">
        <v>31</v>
      </c>
      <c r="G518" t="s">
        <v>31</v>
      </c>
      <c r="H518" t="s">
        <v>31</v>
      </c>
      <c r="I518" s="13">
        <v>1</v>
      </c>
      <c r="J518" t="s">
        <v>43</v>
      </c>
      <c r="K518" t="s">
        <v>31</v>
      </c>
      <c r="L518" t="s">
        <v>31</v>
      </c>
      <c r="M518" t="s">
        <v>2172</v>
      </c>
      <c r="N518" t="s">
        <v>2173</v>
      </c>
      <c r="O518" t="s">
        <v>1299</v>
      </c>
      <c r="P518"/>
      <c r="Q518" s="20" t="s">
        <v>1300</v>
      </c>
    </row>
    <row r="519" customFormat="1" spans="1:17">
      <c r="A519">
        <v>518</v>
      </c>
      <c r="B519" t="s">
        <v>155</v>
      </c>
      <c r="C519" t="s">
        <v>1964</v>
      </c>
      <c r="D519" t="s">
        <v>78</v>
      </c>
      <c r="E519" t="s">
        <v>78</v>
      </c>
      <c r="F519" t="s">
        <v>31</v>
      </c>
      <c r="G519" t="s">
        <v>31</v>
      </c>
      <c r="H519" t="s">
        <v>31</v>
      </c>
      <c r="I519" s="13">
        <v>1</v>
      </c>
      <c r="J519" t="s">
        <v>43</v>
      </c>
      <c r="K519" t="s">
        <v>31</v>
      </c>
      <c r="L519" t="s">
        <v>31</v>
      </c>
      <c r="M519" t="s">
        <v>2174</v>
      </c>
      <c r="N519" t="s">
        <v>2175</v>
      </c>
      <c r="O519" t="s">
        <v>1299</v>
      </c>
      <c r="P519"/>
      <c r="Q519" s="20" t="s">
        <v>1300</v>
      </c>
    </row>
    <row r="520" customFormat="1" spans="1:17">
      <c r="A520">
        <v>519</v>
      </c>
      <c r="B520" t="s">
        <v>155</v>
      </c>
      <c r="C520" t="s">
        <v>1964</v>
      </c>
      <c r="D520" t="s">
        <v>98</v>
      </c>
      <c r="E520" t="s">
        <v>98</v>
      </c>
      <c r="F520" t="s">
        <v>31</v>
      </c>
      <c r="G520" t="s">
        <v>31</v>
      </c>
      <c r="H520" t="s">
        <v>31</v>
      </c>
      <c r="I520" s="13">
        <v>2</v>
      </c>
      <c r="J520" t="s">
        <v>43</v>
      </c>
      <c r="K520" t="s">
        <v>31</v>
      </c>
      <c r="L520" t="s">
        <v>31</v>
      </c>
      <c r="M520" t="s">
        <v>31</v>
      </c>
      <c r="N520" t="s">
        <v>31</v>
      </c>
      <c r="O520" t="s">
        <v>1299</v>
      </c>
      <c r="P520"/>
      <c r="Q520" s="20" t="s">
        <v>1300</v>
      </c>
    </row>
    <row r="521" customFormat="1" spans="1:17">
      <c r="A521">
        <v>520</v>
      </c>
      <c r="B521" t="s">
        <v>155</v>
      </c>
      <c r="C521" t="s">
        <v>1964</v>
      </c>
      <c r="D521" t="s">
        <v>25</v>
      </c>
      <c r="E521" t="s">
        <v>25</v>
      </c>
      <c r="F521" t="s">
        <v>31</v>
      </c>
      <c r="G521" t="s">
        <v>31</v>
      </c>
      <c r="H521" t="s">
        <v>31</v>
      </c>
      <c r="I521" s="13">
        <v>3</v>
      </c>
      <c r="J521" t="s">
        <v>109</v>
      </c>
      <c r="K521" t="s">
        <v>31</v>
      </c>
      <c r="L521" t="s">
        <v>31</v>
      </c>
      <c r="M521" t="s">
        <v>1830</v>
      </c>
      <c r="N521" t="s">
        <v>1831</v>
      </c>
      <c r="O521" t="s">
        <v>1299</v>
      </c>
      <c r="P521"/>
      <c r="Q521" s="20" t="s">
        <v>1300</v>
      </c>
    </row>
    <row r="522" customFormat="1" spans="1:17">
      <c r="A522">
        <v>521</v>
      </c>
      <c r="B522" t="s">
        <v>155</v>
      </c>
      <c r="C522" t="s">
        <v>1964</v>
      </c>
      <c r="D522" t="s">
        <v>106</v>
      </c>
      <c r="E522" t="s">
        <v>106</v>
      </c>
      <c r="F522" t="s">
        <v>31</v>
      </c>
      <c r="G522" t="s">
        <v>31</v>
      </c>
      <c r="H522" t="s">
        <v>31</v>
      </c>
      <c r="I522" s="13">
        <v>1</v>
      </c>
      <c r="J522" t="s">
        <v>107</v>
      </c>
      <c r="K522" t="s">
        <v>31</v>
      </c>
      <c r="L522" t="s">
        <v>31</v>
      </c>
      <c r="M522" t="s">
        <v>1830</v>
      </c>
      <c r="N522" t="s">
        <v>1831</v>
      </c>
      <c r="O522" t="s">
        <v>1299</v>
      </c>
      <c r="P522"/>
      <c r="Q522" s="20" t="s">
        <v>1300</v>
      </c>
    </row>
    <row r="523" customFormat="1" spans="1:17">
      <c r="A523">
        <v>522</v>
      </c>
      <c r="B523" t="s">
        <v>155</v>
      </c>
      <c r="C523" t="s">
        <v>1964</v>
      </c>
      <c r="D523" t="s">
        <v>70</v>
      </c>
      <c r="E523" t="s">
        <v>70</v>
      </c>
      <c r="F523" t="s">
        <v>31</v>
      </c>
      <c r="G523" t="s">
        <v>31</v>
      </c>
      <c r="H523" t="s">
        <v>31</v>
      </c>
      <c r="I523" s="13">
        <v>3</v>
      </c>
      <c r="J523" t="s">
        <v>43</v>
      </c>
      <c r="K523" t="s">
        <v>31</v>
      </c>
      <c r="L523" t="s">
        <v>31</v>
      </c>
      <c r="M523" t="s">
        <v>2176</v>
      </c>
      <c r="N523" t="s">
        <v>2177</v>
      </c>
      <c r="O523" t="s">
        <v>1299</v>
      </c>
      <c r="P523"/>
      <c r="Q523" s="20" t="s">
        <v>1300</v>
      </c>
    </row>
    <row r="524" customFormat="1" spans="1:17">
      <c r="A524">
        <v>523</v>
      </c>
      <c r="B524" t="s">
        <v>155</v>
      </c>
      <c r="C524" t="s">
        <v>1964</v>
      </c>
      <c r="D524" t="s">
        <v>25</v>
      </c>
      <c r="E524" t="s">
        <v>25</v>
      </c>
      <c r="F524" t="s">
        <v>31</v>
      </c>
      <c r="G524" t="s">
        <v>31</v>
      </c>
      <c r="H524" t="s">
        <v>31</v>
      </c>
      <c r="I524" s="13">
        <v>2</v>
      </c>
      <c r="J524" t="s">
        <v>26</v>
      </c>
      <c r="K524" t="s">
        <v>31</v>
      </c>
      <c r="L524" t="s">
        <v>31</v>
      </c>
      <c r="M524" t="s">
        <v>2176</v>
      </c>
      <c r="N524" t="s">
        <v>2177</v>
      </c>
      <c r="O524" t="s">
        <v>1299</v>
      </c>
      <c r="P524"/>
      <c r="Q524" s="20" t="s">
        <v>1300</v>
      </c>
    </row>
    <row r="525" customFormat="1" spans="1:17">
      <c r="A525">
        <v>524</v>
      </c>
      <c r="B525" t="s">
        <v>155</v>
      </c>
      <c r="C525" t="s">
        <v>1964</v>
      </c>
      <c r="D525" t="s">
        <v>59</v>
      </c>
      <c r="E525" t="s">
        <v>59</v>
      </c>
      <c r="F525" t="s">
        <v>31</v>
      </c>
      <c r="G525" t="s">
        <v>31</v>
      </c>
      <c r="H525" t="s">
        <v>31</v>
      </c>
      <c r="I525" s="13">
        <v>1</v>
      </c>
      <c r="J525" t="s">
        <v>26</v>
      </c>
      <c r="K525" t="s">
        <v>31</v>
      </c>
      <c r="L525" t="s">
        <v>31</v>
      </c>
      <c r="M525" t="s">
        <v>2176</v>
      </c>
      <c r="N525" t="s">
        <v>2177</v>
      </c>
      <c r="O525" t="s">
        <v>1299</v>
      </c>
      <c r="P525"/>
      <c r="Q525" s="20" t="s">
        <v>1300</v>
      </c>
    </row>
    <row r="526" customFormat="1" spans="1:17">
      <c r="A526">
        <v>525</v>
      </c>
      <c r="B526" t="s">
        <v>155</v>
      </c>
      <c r="C526" t="s">
        <v>1964</v>
      </c>
      <c r="D526" t="s">
        <v>106</v>
      </c>
      <c r="E526" t="s">
        <v>106</v>
      </c>
      <c r="F526" t="s">
        <v>31</v>
      </c>
      <c r="G526" t="s">
        <v>31</v>
      </c>
      <c r="H526" t="s">
        <v>31</v>
      </c>
      <c r="I526" s="13">
        <v>1</v>
      </c>
      <c r="J526" t="s">
        <v>107</v>
      </c>
      <c r="K526" t="s">
        <v>31</v>
      </c>
      <c r="L526" t="s">
        <v>31</v>
      </c>
      <c r="M526" t="s">
        <v>2176</v>
      </c>
      <c r="N526" t="s">
        <v>2177</v>
      </c>
      <c r="O526" t="s">
        <v>1299</v>
      </c>
      <c r="P526"/>
      <c r="Q526" s="20" t="s">
        <v>1300</v>
      </c>
    </row>
    <row r="527" customFormat="1" spans="1:17">
      <c r="A527">
        <v>526</v>
      </c>
      <c r="B527" t="s">
        <v>155</v>
      </c>
      <c r="C527" t="s">
        <v>1964</v>
      </c>
      <c r="D527" t="s">
        <v>70</v>
      </c>
      <c r="E527" t="s">
        <v>70</v>
      </c>
      <c r="F527" t="s">
        <v>31</v>
      </c>
      <c r="G527" t="s">
        <v>31</v>
      </c>
      <c r="H527" t="s">
        <v>31</v>
      </c>
      <c r="I527" s="13">
        <v>3</v>
      </c>
      <c r="J527" t="s">
        <v>43</v>
      </c>
      <c r="K527" t="s">
        <v>31</v>
      </c>
      <c r="L527" t="s">
        <v>31</v>
      </c>
      <c r="M527" t="s">
        <v>2178</v>
      </c>
      <c r="N527" t="s">
        <v>2179</v>
      </c>
      <c r="O527" t="s">
        <v>1299</v>
      </c>
      <c r="P527"/>
      <c r="Q527" s="20" t="s">
        <v>1300</v>
      </c>
    </row>
    <row r="528" customFormat="1" spans="1:17">
      <c r="A528">
        <v>527</v>
      </c>
      <c r="B528" t="s">
        <v>155</v>
      </c>
      <c r="C528" t="s">
        <v>1964</v>
      </c>
      <c r="D528" t="s">
        <v>25</v>
      </c>
      <c r="E528" t="s">
        <v>25</v>
      </c>
      <c r="F528" t="s">
        <v>31</v>
      </c>
      <c r="G528" t="s">
        <v>31</v>
      </c>
      <c r="H528" t="s">
        <v>31</v>
      </c>
      <c r="I528" s="13">
        <v>4</v>
      </c>
      <c r="J528" t="s">
        <v>26</v>
      </c>
      <c r="K528" t="s">
        <v>31</v>
      </c>
      <c r="L528" t="s">
        <v>31</v>
      </c>
      <c r="M528" t="s">
        <v>2178</v>
      </c>
      <c r="N528" t="s">
        <v>2179</v>
      </c>
      <c r="O528" t="s">
        <v>1299</v>
      </c>
      <c r="P528"/>
      <c r="Q528" s="20" t="s">
        <v>1300</v>
      </c>
    </row>
    <row r="529" customFormat="1" spans="1:17">
      <c r="A529">
        <v>528</v>
      </c>
      <c r="B529" t="s">
        <v>155</v>
      </c>
      <c r="C529" t="s">
        <v>1964</v>
      </c>
      <c r="D529" t="s">
        <v>59</v>
      </c>
      <c r="E529" t="s">
        <v>59</v>
      </c>
      <c r="F529" t="s">
        <v>31</v>
      </c>
      <c r="G529" t="s">
        <v>31</v>
      </c>
      <c r="H529" t="s">
        <v>31</v>
      </c>
      <c r="I529" s="13">
        <v>2</v>
      </c>
      <c r="J529" t="s">
        <v>26</v>
      </c>
      <c r="K529" t="s">
        <v>31</v>
      </c>
      <c r="L529" t="s">
        <v>31</v>
      </c>
      <c r="M529" t="s">
        <v>2178</v>
      </c>
      <c r="N529" t="s">
        <v>2179</v>
      </c>
      <c r="O529" t="s">
        <v>1299</v>
      </c>
      <c r="P529"/>
      <c r="Q529" s="20" t="s">
        <v>1300</v>
      </c>
    </row>
    <row r="530" customFormat="1" spans="1:17">
      <c r="A530">
        <v>529</v>
      </c>
      <c r="B530" t="s">
        <v>155</v>
      </c>
      <c r="C530" t="s">
        <v>1964</v>
      </c>
      <c r="D530" t="s">
        <v>106</v>
      </c>
      <c r="E530" t="s">
        <v>106</v>
      </c>
      <c r="F530" t="s">
        <v>31</v>
      </c>
      <c r="G530" t="s">
        <v>31</v>
      </c>
      <c r="H530" t="s">
        <v>31</v>
      </c>
      <c r="I530" s="13">
        <v>1</v>
      </c>
      <c r="J530" t="s">
        <v>107</v>
      </c>
      <c r="K530" t="s">
        <v>31</v>
      </c>
      <c r="L530" t="s">
        <v>31</v>
      </c>
      <c r="M530" t="s">
        <v>2178</v>
      </c>
      <c r="N530" t="s">
        <v>2179</v>
      </c>
      <c r="O530" t="s">
        <v>1299</v>
      </c>
      <c r="P530"/>
      <c r="Q530" s="20" t="s">
        <v>1300</v>
      </c>
    </row>
    <row r="531" customFormat="1" spans="1:17">
      <c r="A531">
        <v>530</v>
      </c>
      <c r="B531" t="s">
        <v>155</v>
      </c>
      <c r="C531" t="s">
        <v>1964</v>
      </c>
      <c r="D531" t="s">
        <v>70</v>
      </c>
      <c r="E531" t="s">
        <v>70</v>
      </c>
      <c r="F531" t="s">
        <v>31</v>
      </c>
      <c r="G531" t="s">
        <v>31</v>
      </c>
      <c r="H531" t="s">
        <v>31</v>
      </c>
      <c r="I531" s="13">
        <v>3</v>
      </c>
      <c r="J531" t="s">
        <v>43</v>
      </c>
      <c r="K531" t="s">
        <v>31</v>
      </c>
      <c r="L531" t="s">
        <v>31</v>
      </c>
      <c r="M531" t="s">
        <v>2180</v>
      </c>
      <c r="N531" t="s">
        <v>2181</v>
      </c>
      <c r="O531" t="s">
        <v>1299</v>
      </c>
      <c r="P531"/>
      <c r="Q531" s="20" t="s">
        <v>1300</v>
      </c>
    </row>
    <row r="532" customFormat="1" spans="1:17">
      <c r="A532">
        <v>531</v>
      </c>
      <c r="B532" t="s">
        <v>155</v>
      </c>
      <c r="C532" t="s">
        <v>1964</v>
      </c>
      <c r="D532" t="s">
        <v>25</v>
      </c>
      <c r="E532" t="s">
        <v>25</v>
      </c>
      <c r="F532" t="s">
        <v>31</v>
      </c>
      <c r="G532" t="s">
        <v>31</v>
      </c>
      <c r="H532" t="s">
        <v>31</v>
      </c>
      <c r="I532" s="13">
        <v>2</v>
      </c>
      <c r="J532" t="s">
        <v>26</v>
      </c>
      <c r="K532" t="s">
        <v>31</v>
      </c>
      <c r="L532" t="s">
        <v>31</v>
      </c>
      <c r="M532" t="s">
        <v>2180</v>
      </c>
      <c r="N532" t="s">
        <v>2181</v>
      </c>
      <c r="O532" t="s">
        <v>1299</v>
      </c>
      <c r="P532"/>
      <c r="Q532" s="20" t="s">
        <v>1300</v>
      </c>
    </row>
    <row r="533" customFormat="1" spans="1:17">
      <c r="A533">
        <v>532</v>
      </c>
      <c r="B533" t="s">
        <v>155</v>
      </c>
      <c r="C533" t="s">
        <v>1964</v>
      </c>
      <c r="D533" t="s">
        <v>59</v>
      </c>
      <c r="E533" t="s">
        <v>59</v>
      </c>
      <c r="F533" t="s">
        <v>31</v>
      </c>
      <c r="G533" t="s">
        <v>31</v>
      </c>
      <c r="H533" t="s">
        <v>31</v>
      </c>
      <c r="I533" s="13">
        <v>1</v>
      </c>
      <c r="J533" t="s">
        <v>26</v>
      </c>
      <c r="K533" t="s">
        <v>31</v>
      </c>
      <c r="L533" t="s">
        <v>31</v>
      </c>
      <c r="M533" t="s">
        <v>2180</v>
      </c>
      <c r="N533" t="s">
        <v>2181</v>
      </c>
      <c r="O533" t="s">
        <v>1299</v>
      </c>
      <c r="P533"/>
      <c r="Q533" s="20" t="s">
        <v>1300</v>
      </c>
    </row>
    <row r="534" customFormat="1" spans="1:17">
      <c r="A534">
        <v>533</v>
      </c>
      <c r="B534" t="s">
        <v>155</v>
      </c>
      <c r="C534" t="s">
        <v>1964</v>
      </c>
      <c r="D534" t="s">
        <v>106</v>
      </c>
      <c r="E534" t="s">
        <v>106</v>
      </c>
      <c r="F534" t="s">
        <v>31</v>
      </c>
      <c r="G534" t="s">
        <v>31</v>
      </c>
      <c r="H534" t="s">
        <v>31</v>
      </c>
      <c r="I534" s="13">
        <v>1</v>
      </c>
      <c r="J534" t="s">
        <v>107</v>
      </c>
      <c r="K534" t="s">
        <v>31</v>
      </c>
      <c r="L534" t="s">
        <v>31</v>
      </c>
      <c r="M534" t="s">
        <v>2180</v>
      </c>
      <c r="N534" t="s">
        <v>2181</v>
      </c>
      <c r="O534" t="s">
        <v>1299</v>
      </c>
      <c r="P534"/>
      <c r="Q534" s="20" t="s">
        <v>1300</v>
      </c>
    </row>
    <row r="535" customFormat="1" spans="1:17">
      <c r="A535">
        <v>534</v>
      </c>
      <c r="B535" t="s">
        <v>155</v>
      </c>
      <c r="C535" t="s">
        <v>1964</v>
      </c>
      <c r="D535" t="s">
        <v>70</v>
      </c>
      <c r="E535" t="s">
        <v>70</v>
      </c>
      <c r="F535" t="s">
        <v>31</v>
      </c>
      <c r="G535" t="s">
        <v>31</v>
      </c>
      <c r="H535" t="s">
        <v>31</v>
      </c>
      <c r="I535" s="13">
        <v>3</v>
      </c>
      <c r="J535" t="s">
        <v>43</v>
      </c>
      <c r="K535" t="s">
        <v>31</v>
      </c>
      <c r="L535" t="s">
        <v>31</v>
      </c>
      <c r="M535" t="s">
        <v>2182</v>
      </c>
      <c r="N535" t="s">
        <v>2183</v>
      </c>
      <c r="O535" t="s">
        <v>1299</v>
      </c>
      <c r="P535"/>
      <c r="Q535" s="20" t="s">
        <v>1300</v>
      </c>
    </row>
    <row r="536" customFormat="1" spans="1:17">
      <c r="A536">
        <v>535</v>
      </c>
      <c r="B536" t="s">
        <v>155</v>
      </c>
      <c r="C536" t="s">
        <v>1964</v>
      </c>
      <c r="D536" t="s">
        <v>59</v>
      </c>
      <c r="E536" t="s">
        <v>59</v>
      </c>
      <c r="F536" t="s">
        <v>31</v>
      </c>
      <c r="G536" t="s">
        <v>31</v>
      </c>
      <c r="H536" t="s">
        <v>31</v>
      </c>
      <c r="I536" s="13">
        <v>2</v>
      </c>
      <c r="J536" t="s">
        <v>26</v>
      </c>
      <c r="K536" t="s">
        <v>31</v>
      </c>
      <c r="L536" t="s">
        <v>31</v>
      </c>
      <c r="M536" t="s">
        <v>2182</v>
      </c>
      <c r="N536" t="s">
        <v>2183</v>
      </c>
      <c r="O536" t="s">
        <v>1299</v>
      </c>
      <c r="P536"/>
      <c r="Q536" s="20" t="s">
        <v>1300</v>
      </c>
    </row>
    <row r="537" customFormat="1" spans="1:17">
      <c r="A537">
        <v>536</v>
      </c>
      <c r="B537" t="s">
        <v>155</v>
      </c>
      <c r="C537" t="s">
        <v>1964</v>
      </c>
      <c r="D537" t="s">
        <v>106</v>
      </c>
      <c r="E537" t="s">
        <v>106</v>
      </c>
      <c r="F537" t="s">
        <v>31</v>
      </c>
      <c r="G537" t="s">
        <v>31</v>
      </c>
      <c r="H537" t="s">
        <v>31</v>
      </c>
      <c r="I537" s="13">
        <v>1</v>
      </c>
      <c r="J537" t="s">
        <v>107</v>
      </c>
      <c r="K537" t="s">
        <v>31</v>
      </c>
      <c r="L537" t="s">
        <v>31</v>
      </c>
      <c r="M537" t="s">
        <v>2182</v>
      </c>
      <c r="N537" t="s">
        <v>2183</v>
      </c>
      <c r="O537" t="s">
        <v>1299</v>
      </c>
      <c r="P537"/>
      <c r="Q537" s="20" t="s">
        <v>1300</v>
      </c>
    </row>
    <row r="538" customFormat="1" spans="1:17">
      <c r="A538">
        <v>537</v>
      </c>
      <c r="B538" t="s">
        <v>155</v>
      </c>
      <c r="C538" t="s">
        <v>1964</v>
      </c>
      <c r="D538" t="s">
        <v>70</v>
      </c>
      <c r="E538" t="s">
        <v>70</v>
      </c>
      <c r="F538" t="s">
        <v>31</v>
      </c>
      <c r="G538" t="s">
        <v>31</v>
      </c>
      <c r="H538" t="s">
        <v>31</v>
      </c>
      <c r="I538" s="13">
        <v>3</v>
      </c>
      <c r="J538" t="s">
        <v>43</v>
      </c>
      <c r="K538" t="s">
        <v>31</v>
      </c>
      <c r="L538" t="s">
        <v>31</v>
      </c>
      <c r="M538" t="s">
        <v>2184</v>
      </c>
      <c r="N538" t="s">
        <v>2185</v>
      </c>
      <c r="O538" t="s">
        <v>1299</v>
      </c>
      <c r="P538"/>
      <c r="Q538" s="20" t="s">
        <v>1300</v>
      </c>
    </row>
    <row r="539" customFormat="1" spans="1:17">
      <c r="A539">
        <v>538</v>
      </c>
      <c r="B539" t="s">
        <v>155</v>
      </c>
      <c r="C539" t="s">
        <v>1964</v>
      </c>
      <c r="D539" t="s">
        <v>59</v>
      </c>
      <c r="E539" t="s">
        <v>59</v>
      </c>
      <c r="F539" t="s">
        <v>31</v>
      </c>
      <c r="G539" t="s">
        <v>31</v>
      </c>
      <c r="H539" t="s">
        <v>31</v>
      </c>
      <c r="I539" s="13">
        <v>2</v>
      </c>
      <c r="J539" t="s">
        <v>26</v>
      </c>
      <c r="K539" t="s">
        <v>31</v>
      </c>
      <c r="L539" t="s">
        <v>31</v>
      </c>
      <c r="M539" t="s">
        <v>2184</v>
      </c>
      <c r="N539" t="s">
        <v>2185</v>
      </c>
      <c r="O539" t="s">
        <v>1299</v>
      </c>
      <c r="P539"/>
      <c r="Q539" s="20" t="s">
        <v>1300</v>
      </c>
    </row>
    <row r="540" customFormat="1" spans="1:17">
      <c r="A540">
        <v>539</v>
      </c>
      <c r="B540" t="s">
        <v>155</v>
      </c>
      <c r="C540" t="s">
        <v>1964</v>
      </c>
      <c r="D540" t="s">
        <v>106</v>
      </c>
      <c r="E540" t="s">
        <v>106</v>
      </c>
      <c r="F540" t="s">
        <v>31</v>
      </c>
      <c r="G540" t="s">
        <v>31</v>
      </c>
      <c r="H540" t="s">
        <v>31</v>
      </c>
      <c r="I540" s="13">
        <v>1</v>
      </c>
      <c r="J540" t="s">
        <v>107</v>
      </c>
      <c r="K540" t="s">
        <v>31</v>
      </c>
      <c r="L540" t="s">
        <v>31</v>
      </c>
      <c r="M540" t="s">
        <v>2184</v>
      </c>
      <c r="N540" t="s">
        <v>2185</v>
      </c>
      <c r="O540" t="s">
        <v>1299</v>
      </c>
      <c r="P540"/>
      <c r="Q540" s="20" t="s">
        <v>1300</v>
      </c>
    </row>
    <row r="541" customFormat="1" spans="1:17">
      <c r="A541">
        <v>540</v>
      </c>
      <c r="B541" t="s">
        <v>155</v>
      </c>
      <c r="C541" t="s">
        <v>1964</v>
      </c>
      <c r="D541" t="s">
        <v>70</v>
      </c>
      <c r="E541" t="s">
        <v>70</v>
      </c>
      <c r="F541" t="s">
        <v>31</v>
      </c>
      <c r="G541" t="s">
        <v>31</v>
      </c>
      <c r="H541" t="s">
        <v>31</v>
      </c>
      <c r="I541" s="13">
        <v>3</v>
      </c>
      <c r="J541" t="s">
        <v>43</v>
      </c>
      <c r="K541" t="s">
        <v>31</v>
      </c>
      <c r="L541" t="s">
        <v>31</v>
      </c>
      <c r="M541" t="s">
        <v>2186</v>
      </c>
      <c r="N541" t="s">
        <v>2187</v>
      </c>
      <c r="O541" t="s">
        <v>1299</v>
      </c>
      <c r="P541"/>
      <c r="Q541" s="20" t="s">
        <v>1300</v>
      </c>
    </row>
    <row r="542" customFormat="1" spans="1:17">
      <c r="A542">
        <v>541</v>
      </c>
      <c r="B542" t="s">
        <v>155</v>
      </c>
      <c r="C542" t="s">
        <v>1964</v>
      </c>
      <c r="D542" t="s">
        <v>25</v>
      </c>
      <c r="E542" t="s">
        <v>25</v>
      </c>
      <c r="F542" t="s">
        <v>31</v>
      </c>
      <c r="G542" t="s">
        <v>31</v>
      </c>
      <c r="H542" t="s">
        <v>31</v>
      </c>
      <c r="I542" s="13">
        <v>2</v>
      </c>
      <c r="J542" t="s">
        <v>26</v>
      </c>
      <c r="K542" t="s">
        <v>31</v>
      </c>
      <c r="L542" t="s">
        <v>31</v>
      </c>
      <c r="M542" t="s">
        <v>2186</v>
      </c>
      <c r="N542" t="s">
        <v>2187</v>
      </c>
      <c r="O542" t="s">
        <v>1299</v>
      </c>
      <c r="P542"/>
      <c r="Q542" s="20" t="s">
        <v>1300</v>
      </c>
    </row>
    <row r="543" customFormat="1" spans="1:17">
      <c r="A543">
        <v>542</v>
      </c>
      <c r="B543" t="s">
        <v>155</v>
      </c>
      <c r="C543" t="s">
        <v>1964</v>
      </c>
      <c r="D543" t="s">
        <v>59</v>
      </c>
      <c r="E543" t="s">
        <v>59</v>
      </c>
      <c r="F543" t="s">
        <v>31</v>
      </c>
      <c r="G543" t="s">
        <v>31</v>
      </c>
      <c r="H543" t="s">
        <v>31</v>
      </c>
      <c r="I543" s="13">
        <v>2</v>
      </c>
      <c r="J543" t="s">
        <v>26</v>
      </c>
      <c r="K543" t="s">
        <v>31</v>
      </c>
      <c r="L543" t="s">
        <v>31</v>
      </c>
      <c r="M543" t="s">
        <v>2186</v>
      </c>
      <c r="N543" t="s">
        <v>2187</v>
      </c>
      <c r="O543" t="s">
        <v>1299</v>
      </c>
      <c r="P543"/>
      <c r="Q543" s="20" t="s">
        <v>1300</v>
      </c>
    </row>
    <row r="544" customFormat="1" spans="1:17">
      <c r="A544">
        <v>543</v>
      </c>
      <c r="B544" t="s">
        <v>155</v>
      </c>
      <c r="C544" t="s">
        <v>1964</v>
      </c>
      <c r="D544" t="s">
        <v>106</v>
      </c>
      <c r="E544" t="s">
        <v>106</v>
      </c>
      <c r="F544" t="s">
        <v>31</v>
      </c>
      <c r="G544" t="s">
        <v>31</v>
      </c>
      <c r="H544" t="s">
        <v>31</v>
      </c>
      <c r="I544" s="13">
        <v>1</v>
      </c>
      <c r="J544" t="s">
        <v>107</v>
      </c>
      <c r="K544" t="s">
        <v>31</v>
      </c>
      <c r="L544" t="s">
        <v>31</v>
      </c>
      <c r="M544" t="s">
        <v>2186</v>
      </c>
      <c r="N544" t="s">
        <v>2187</v>
      </c>
      <c r="O544" t="s">
        <v>1299</v>
      </c>
      <c r="P544"/>
      <c r="Q544" s="20" t="s">
        <v>1300</v>
      </c>
    </row>
    <row r="545" customFormat="1" spans="1:17">
      <c r="A545">
        <v>544</v>
      </c>
      <c r="B545" t="s">
        <v>155</v>
      </c>
      <c r="C545" t="s">
        <v>1964</v>
      </c>
      <c r="D545" t="s">
        <v>70</v>
      </c>
      <c r="E545" t="s">
        <v>70</v>
      </c>
      <c r="F545" t="s">
        <v>31</v>
      </c>
      <c r="G545" t="s">
        <v>31</v>
      </c>
      <c r="H545" t="s">
        <v>31</v>
      </c>
      <c r="I545" s="13">
        <v>3</v>
      </c>
      <c r="J545" t="s">
        <v>43</v>
      </c>
      <c r="K545" t="s">
        <v>31</v>
      </c>
      <c r="L545" t="s">
        <v>31</v>
      </c>
      <c r="M545" t="s">
        <v>2188</v>
      </c>
      <c r="N545" t="s">
        <v>2189</v>
      </c>
      <c r="O545" t="s">
        <v>1299</v>
      </c>
      <c r="P545"/>
      <c r="Q545" s="20" t="s">
        <v>1300</v>
      </c>
    </row>
    <row r="546" customFormat="1" spans="1:17">
      <c r="A546">
        <v>545</v>
      </c>
      <c r="B546" t="s">
        <v>155</v>
      </c>
      <c r="C546" t="s">
        <v>1964</v>
      </c>
      <c r="D546" t="s">
        <v>106</v>
      </c>
      <c r="E546" t="s">
        <v>106</v>
      </c>
      <c r="F546" t="s">
        <v>31</v>
      </c>
      <c r="G546" t="s">
        <v>31</v>
      </c>
      <c r="H546" t="s">
        <v>31</v>
      </c>
      <c r="I546" s="13">
        <v>1</v>
      </c>
      <c r="J546" t="s">
        <v>107</v>
      </c>
      <c r="K546" t="s">
        <v>31</v>
      </c>
      <c r="L546" t="s">
        <v>31</v>
      </c>
      <c r="M546" t="s">
        <v>2188</v>
      </c>
      <c r="N546" t="s">
        <v>2189</v>
      </c>
      <c r="O546" t="s">
        <v>1299</v>
      </c>
      <c r="P546"/>
      <c r="Q546" s="20" t="s">
        <v>1300</v>
      </c>
    </row>
    <row r="547" customFormat="1" spans="1:17">
      <c r="A547">
        <v>546</v>
      </c>
      <c r="B547" t="s">
        <v>155</v>
      </c>
      <c r="C547" t="s">
        <v>1964</v>
      </c>
      <c r="D547" t="s">
        <v>70</v>
      </c>
      <c r="E547" t="s">
        <v>70</v>
      </c>
      <c r="F547" t="s">
        <v>31</v>
      </c>
      <c r="G547" t="s">
        <v>31</v>
      </c>
      <c r="H547" t="s">
        <v>31</v>
      </c>
      <c r="I547" s="13">
        <v>3</v>
      </c>
      <c r="J547" t="s">
        <v>43</v>
      </c>
      <c r="K547" t="s">
        <v>31</v>
      </c>
      <c r="L547" t="s">
        <v>31</v>
      </c>
      <c r="M547" t="s">
        <v>2190</v>
      </c>
      <c r="N547" t="s">
        <v>2191</v>
      </c>
      <c r="O547" t="s">
        <v>1299</v>
      </c>
      <c r="P547"/>
      <c r="Q547" s="20" t="s">
        <v>1300</v>
      </c>
    </row>
    <row r="548" customFormat="1" spans="1:17">
      <c r="A548">
        <v>547</v>
      </c>
      <c r="B548" t="s">
        <v>155</v>
      </c>
      <c r="C548" t="s">
        <v>1964</v>
      </c>
      <c r="D548" t="s">
        <v>59</v>
      </c>
      <c r="E548" t="s">
        <v>59</v>
      </c>
      <c r="F548" t="s">
        <v>31</v>
      </c>
      <c r="G548" t="s">
        <v>31</v>
      </c>
      <c r="H548" t="s">
        <v>31</v>
      </c>
      <c r="I548" s="13">
        <v>1</v>
      </c>
      <c r="J548" t="s">
        <v>26</v>
      </c>
      <c r="K548" t="s">
        <v>31</v>
      </c>
      <c r="L548" t="s">
        <v>31</v>
      </c>
      <c r="M548" t="s">
        <v>2190</v>
      </c>
      <c r="N548" t="s">
        <v>2191</v>
      </c>
      <c r="O548" t="s">
        <v>1299</v>
      </c>
      <c r="P548"/>
      <c r="Q548" s="20" t="s">
        <v>1300</v>
      </c>
    </row>
    <row r="549" customFormat="1" spans="1:17">
      <c r="A549">
        <v>548</v>
      </c>
      <c r="B549" t="s">
        <v>155</v>
      </c>
      <c r="C549" t="s">
        <v>1964</v>
      </c>
      <c r="D549" t="s">
        <v>70</v>
      </c>
      <c r="E549" t="s">
        <v>70</v>
      </c>
      <c r="F549" t="s">
        <v>31</v>
      </c>
      <c r="G549" t="s">
        <v>31</v>
      </c>
      <c r="H549" t="s">
        <v>31</v>
      </c>
      <c r="I549" s="13">
        <v>3</v>
      </c>
      <c r="J549" t="s">
        <v>43</v>
      </c>
      <c r="K549" t="s">
        <v>31</v>
      </c>
      <c r="L549" t="s">
        <v>31</v>
      </c>
      <c r="M549" t="s">
        <v>2192</v>
      </c>
      <c r="N549" t="s">
        <v>2193</v>
      </c>
      <c r="O549" t="s">
        <v>1299</v>
      </c>
      <c r="P549"/>
      <c r="Q549" s="20" t="s">
        <v>1300</v>
      </c>
    </row>
    <row r="550" customFormat="1" spans="1:17">
      <c r="A550">
        <v>549</v>
      </c>
      <c r="B550" t="s">
        <v>155</v>
      </c>
      <c r="C550" t="s">
        <v>1964</v>
      </c>
      <c r="D550" t="s">
        <v>59</v>
      </c>
      <c r="E550" t="s">
        <v>59</v>
      </c>
      <c r="F550" t="s">
        <v>31</v>
      </c>
      <c r="G550" t="s">
        <v>31</v>
      </c>
      <c r="H550" t="s">
        <v>31</v>
      </c>
      <c r="I550" s="13">
        <v>2</v>
      </c>
      <c r="J550" t="s">
        <v>26</v>
      </c>
      <c r="K550" t="s">
        <v>31</v>
      </c>
      <c r="L550" t="s">
        <v>31</v>
      </c>
      <c r="M550" t="s">
        <v>2192</v>
      </c>
      <c r="N550" t="s">
        <v>2193</v>
      </c>
      <c r="O550" t="s">
        <v>1299</v>
      </c>
      <c r="P550"/>
      <c r="Q550" s="20" t="s">
        <v>1300</v>
      </c>
    </row>
    <row r="551" customFormat="1" spans="1:17">
      <c r="A551">
        <v>550</v>
      </c>
      <c r="B551" t="s">
        <v>155</v>
      </c>
      <c r="C551" t="s">
        <v>1964</v>
      </c>
      <c r="D551" t="s">
        <v>106</v>
      </c>
      <c r="E551" t="s">
        <v>106</v>
      </c>
      <c r="F551" t="s">
        <v>31</v>
      </c>
      <c r="G551" t="s">
        <v>31</v>
      </c>
      <c r="H551" t="s">
        <v>31</v>
      </c>
      <c r="I551" s="13">
        <v>1</v>
      </c>
      <c r="J551" t="s">
        <v>107</v>
      </c>
      <c r="K551" t="s">
        <v>31</v>
      </c>
      <c r="L551" t="s">
        <v>31</v>
      </c>
      <c r="M551" t="s">
        <v>2192</v>
      </c>
      <c r="N551" t="s">
        <v>2193</v>
      </c>
      <c r="O551" t="s">
        <v>1299</v>
      </c>
      <c r="P551"/>
      <c r="Q551" s="20" t="s">
        <v>1300</v>
      </c>
    </row>
    <row r="552" customFormat="1" spans="1:17">
      <c r="A552">
        <v>551</v>
      </c>
      <c r="B552" t="s">
        <v>155</v>
      </c>
      <c r="C552" t="s">
        <v>1964</v>
      </c>
      <c r="D552" t="s">
        <v>70</v>
      </c>
      <c r="E552" t="s">
        <v>70</v>
      </c>
      <c r="F552" t="s">
        <v>31</v>
      </c>
      <c r="G552" t="s">
        <v>31</v>
      </c>
      <c r="H552" t="s">
        <v>31</v>
      </c>
      <c r="I552" s="13">
        <v>3</v>
      </c>
      <c r="J552" t="s">
        <v>43</v>
      </c>
      <c r="K552" t="s">
        <v>31</v>
      </c>
      <c r="L552" t="s">
        <v>31</v>
      </c>
      <c r="M552" t="s">
        <v>1340</v>
      </c>
      <c r="N552" t="s">
        <v>1341</v>
      </c>
      <c r="O552" t="s">
        <v>1299</v>
      </c>
      <c r="P552"/>
      <c r="Q552" s="20" t="s">
        <v>1300</v>
      </c>
    </row>
    <row r="553" customFormat="1" spans="1:17">
      <c r="A553">
        <v>552</v>
      </c>
      <c r="B553" t="s">
        <v>155</v>
      </c>
      <c r="C553" t="s">
        <v>1964</v>
      </c>
      <c r="D553" t="s">
        <v>25</v>
      </c>
      <c r="E553" t="s">
        <v>25</v>
      </c>
      <c r="F553" t="s">
        <v>31</v>
      </c>
      <c r="G553" t="s">
        <v>31</v>
      </c>
      <c r="H553" t="s">
        <v>31</v>
      </c>
      <c r="I553" s="13">
        <v>3</v>
      </c>
      <c r="J553" t="s">
        <v>109</v>
      </c>
      <c r="K553" t="s">
        <v>31</v>
      </c>
      <c r="L553" t="s">
        <v>31</v>
      </c>
      <c r="M553" t="s">
        <v>1340</v>
      </c>
      <c r="N553" t="s">
        <v>1341</v>
      </c>
      <c r="O553" t="s">
        <v>1299</v>
      </c>
      <c r="P553"/>
      <c r="Q553" s="20" t="s">
        <v>1300</v>
      </c>
    </row>
    <row r="554" customFormat="1" spans="1:17">
      <c r="A554">
        <v>553</v>
      </c>
      <c r="B554" t="s">
        <v>155</v>
      </c>
      <c r="C554" t="s">
        <v>1964</v>
      </c>
      <c r="D554" t="s">
        <v>106</v>
      </c>
      <c r="E554" t="s">
        <v>106</v>
      </c>
      <c r="F554" t="s">
        <v>31</v>
      </c>
      <c r="G554" t="s">
        <v>31</v>
      </c>
      <c r="H554" t="s">
        <v>31</v>
      </c>
      <c r="I554" s="13">
        <v>1</v>
      </c>
      <c r="J554" t="s">
        <v>107</v>
      </c>
      <c r="K554" t="s">
        <v>31</v>
      </c>
      <c r="L554" t="s">
        <v>31</v>
      </c>
      <c r="M554" t="s">
        <v>1340</v>
      </c>
      <c r="N554" t="s">
        <v>1341</v>
      </c>
      <c r="O554" t="s">
        <v>1299</v>
      </c>
      <c r="P554"/>
      <c r="Q554" s="20" t="s">
        <v>1300</v>
      </c>
    </row>
    <row r="555" customFormat="1" spans="1:17">
      <c r="A555">
        <v>554</v>
      </c>
      <c r="B555" t="s">
        <v>155</v>
      </c>
      <c r="C555" t="s">
        <v>1964</v>
      </c>
      <c r="D555" t="s">
        <v>97</v>
      </c>
      <c r="E555" t="s">
        <v>97</v>
      </c>
      <c r="F555" t="s">
        <v>31</v>
      </c>
      <c r="G555" t="s">
        <v>31</v>
      </c>
      <c r="H555" t="s">
        <v>31</v>
      </c>
      <c r="I555" s="13">
        <v>1</v>
      </c>
      <c r="J555" t="s">
        <v>43</v>
      </c>
      <c r="K555" t="s">
        <v>31</v>
      </c>
      <c r="L555" t="s">
        <v>31</v>
      </c>
      <c r="M555" t="s">
        <v>2194</v>
      </c>
      <c r="N555" t="s">
        <v>2195</v>
      </c>
      <c r="O555" t="s">
        <v>1311</v>
      </c>
      <c r="P555" s="18" t="s">
        <v>77</v>
      </c>
      <c r="Q555" s="20" t="s">
        <v>1300</v>
      </c>
    </row>
    <row r="556" customFormat="1" spans="1:17">
      <c r="A556">
        <v>555</v>
      </c>
      <c r="B556" t="s">
        <v>155</v>
      </c>
      <c r="C556" t="s">
        <v>1964</v>
      </c>
      <c r="D556" t="s">
        <v>97</v>
      </c>
      <c r="E556" t="s">
        <v>97</v>
      </c>
      <c r="F556" t="s">
        <v>31</v>
      </c>
      <c r="G556" t="s">
        <v>31</v>
      </c>
      <c r="H556" t="s">
        <v>31</v>
      </c>
      <c r="I556" s="13">
        <v>1</v>
      </c>
      <c r="J556" t="s">
        <v>43</v>
      </c>
      <c r="K556" t="s">
        <v>31</v>
      </c>
      <c r="L556" t="s">
        <v>31</v>
      </c>
      <c r="M556" t="s">
        <v>2196</v>
      </c>
      <c r="N556" t="s">
        <v>2197</v>
      </c>
      <c r="O556" t="s">
        <v>1311</v>
      </c>
      <c r="P556" s="18" t="s">
        <v>77</v>
      </c>
      <c r="Q556" s="20" t="s">
        <v>1300</v>
      </c>
    </row>
    <row r="557" customFormat="1" spans="1:17">
      <c r="A557">
        <v>556</v>
      </c>
      <c r="B557" t="s">
        <v>155</v>
      </c>
      <c r="C557" t="s">
        <v>1964</v>
      </c>
      <c r="D557" t="s">
        <v>70</v>
      </c>
      <c r="E557" t="s">
        <v>70</v>
      </c>
      <c r="F557" t="s">
        <v>31</v>
      </c>
      <c r="G557" t="s">
        <v>31</v>
      </c>
      <c r="H557" t="s">
        <v>31</v>
      </c>
      <c r="I557" s="13">
        <v>3</v>
      </c>
      <c r="J557" t="s">
        <v>43</v>
      </c>
      <c r="K557" t="s">
        <v>31</v>
      </c>
      <c r="L557" t="s">
        <v>31</v>
      </c>
      <c r="M557" t="s">
        <v>2198</v>
      </c>
      <c r="N557" t="s">
        <v>1673</v>
      </c>
      <c r="O557" t="s">
        <v>1299</v>
      </c>
      <c r="P557"/>
      <c r="Q557" s="20" t="s">
        <v>1300</v>
      </c>
    </row>
    <row r="558" customFormat="1" spans="1:17">
      <c r="A558">
        <v>557</v>
      </c>
      <c r="B558" t="s">
        <v>155</v>
      </c>
      <c r="C558" t="s">
        <v>1964</v>
      </c>
      <c r="D558" t="s">
        <v>25</v>
      </c>
      <c r="E558" t="s">
        <v>25</v>
      </c>
      <c r="F558" t="s">
        <v>31</v>
      </c>
      <c r="G558" t="s">
        <v>31</v>
      </c>
      <c r="H558" t="s">
        <v>31</v>
      </c>
      <c r="I558" s="13">
        <v>4</v>
      </c>
      <c r="J558" t="s">
        <v>26</v>
      </c>
      <c r="K558" t="s">
        <v>31</v>
      </c>
      <c r="L558" t="s">
        <v>31</v>
      </c>
      <c r="M558" t="s">
        <v>2198</v>
      </c>
      <c r="N558" t="s">
        <v>1673</v>
      </c>
      <c r="O558" t="s">
        <v>1299</v>
      </c>
      <c r="P558"/>
      <c r="Q558" s="20" t="s">
        <v>1300</v>
      </c>
    </row>
    <row r="559" customFormat="1" spans="1:17">
      <c r="A559">
        <v>558</v>
      </c>
      <c r="B559" t="s">
        <v>155</v>
      </c>
      <c r="C559" t="s">
        <v>1964</v>
      </c>
      <c r="D559" t="s">
        <v>59</v>
      </c>
      <c r="E559" t="s">
        <v>59</v>
      </c>
      <c r="F559" t="s">
        <v>31</v>
      </c>
      <c r="G559" t="s">
        <v>31</v>
      </c>
      <c r="H559" t="s">
        <v>31</v>
      </c>
      <c r="I559" s="13">
        <v>2</v>
      </c>
      <c r="J559" t="s">
        <v>26</v>
      </c>
      <c r="K559" t="s">
        <v>2199</v>
      </c>
      <c r="L559" t="s">
        <v>31</v>
      </c>
      <c r="M559" t="s">
        <v>2198</v>
      </c>
      <c r="N559" t="s">
        <v>1673</v>
      </c>
      <c r="O559" t="s">
        <v>1299</v>
      </c>
      <c r="P559"/>
      <c r="Q559" s="20" t="s">
        <v>1300</v>
      </c>
    </row>
    <row r="560" customFormat="1" spans="1:17">
      <c r="A560">
        <v>559</v>
      </c>
      <c r="B560" t="s">
        <v>155</v>
      </c>
      <c r="C560" t="s">
        <v>1964</v>
      </c>
      <c r="D560" t="s">
        <v>106</v>
      </c>
      <c r="E560" t="s">
        <v>106</v>
      </c>
      <c r="F560" t="s">
        <v>31</v>
      </c>
      <c r="G560" t="s">
        <v>31</v>
      </c>
      <c r="H560" t="s">
        <v>31</v>
      </c>
      <c r="I560" s="13">
        <v>1</v>
      </c>
      <c r="J560" t="s">
        <v>107</v>
      </c>
      <c r="K560" t="s">
        <v>31</v>
      </c>
      <c r="L560" t="s">
        <v>31</v>
      </c>
      <c r="M560" t="s">
        <v>2198</v>
      </c>
      <c r="N560" t="s">
        <v>1673</v>
      </c>
      <c r="O560" t="s">
        <v>1299</v>
      </c>
      <c r="P560"/>
      <c r="Q560" s="20" t="s">
        <v>1300</v>
      </c>
    </row>
    <row r="561" customFormat="1" spans="1:17">
      <c r="A561">
        <v>560</v>
      </c>
      <c r="B561" t="s">
        <v>155</v>
      </c>
      <c r="C561" t="s">
        <v>1964</v>
      </c>
      <c r="D561" t="s">
        <v>25</v>
      </c>
      <c r="E561" t="s">
        <v>25</v>
      </c>
      <c r="F561" t="s">
        <v>31</v>
      </c>
      <c r="G561" t="s">
        <v>31</v>
      </c>
      <c r="H561" t="s">
        <v>31</v>
      </c>
      <c r="I561" s="13">
        <v>5</v>
      </c>
      <c r="J561" t="s">
        <v>109</v>
      </c>
      <c r="K561" t="s">
        <v>31</v>
      </c>
      <c r="L561" t="s">
        <v>31</v>
      </c>
      <c r="M561" t="s">
        <v>1652</v>
      </c>
      <c r="N561" t="s">
        <v>1653</v>
      </c>
      <c r="O561" t="s">
        <v>1299</v>
      </c>
      <c r="P561"/>
      <c r="Q561" s="20" t="s">
        <v>1300</v>
      </c>
    </row>
    <row r="562" customFormat="1" spans="1:17">
      <c r="A562">
        <v>561</v>
      </c>
      <c r="B562" t="s">
        <v>155</v>
      </c>
      <c r="C562" t="s">
        <v>1964</v>
      </c>
      <c r="D562" t="s">
        <v>106</v>
      </c>
      <c r="E562" t="s">
        <v>106</v>
      </c>
      <c r="F562" t="s">
        <v>31</v>
      </c>
      <c r="G562" t="s">
        <v>31</v>
      </c>
      <c r="H562" t="s">
        <v>31</v>
      </c>
      <c r="I562" s="13">
        <v>1</v>
      </c>
      <c r="J562" t="s">
        <v>107</v>
      </c>
      <c r="K562" t="s">
        <v>31</v>
      </c>
      <c r="L562" t="s">
        <v>31</v>
      </c>
      <c r="M562" t="s">
        <v>1652</v>
      </c>
      <c r="N562" t="s">
        <v>1653</v>
      </c>
      <c r="O562" t="s">
        <v>1299</v>
      </c>
      <c r="P562"/>
      <c r="Q562" s="20" t="s">
        <v>1300</v>
      </c>
    </row>
    <row r="563" customFormat="1" spans="1:17">
      <c r="A563">
        <v>562</v>
      </c>
      <c r="B563" t="s">
        <v>155</v>
      </c>
      <c r="C563" t="s">
        <v>1964</v>
      </c>
      <c r="D563" t="s">
        <v>70</v>
      </c>
      <c r="E563" t="s">
        <v>70</v>
      </c>
      <c r="F563" t="s">
        <v>31</v>
      </c>
      <c r="G563" t="s">
        <v>31</v>
      </c>
      <c r="H563" t="s">
        <v>31</v>
      </c>
      <c r="I563" s="13">
        <v>3</v>
      </c>
      <c r="J563" t="s">
        <v>43</v>
      </c>
      <c r="K563" t="s">
        <v>31</v>
      </c>
      <c r="L563" t="s">
        <v>31</v>
      </c>
      <c r="M563" t="s">
        <v>1297</v>
      </c>
      <c r="N563" t="s">
        <v>1298</v>
      </c>
      <c r="O563" t="s">
        <v>1299</v>
      </c>
      <c r="P563"/>
      <c r="Q563" s="20" t="s">
        <v>1300</v>
      </c>
    </row>
    <row r="564" customFormat="1" spans="1:17">
      <c r="A564">
        <v>563</v>
      </c>
      <c r="B564" t="s">
        <v>155</v>
      </c>
      <c r="C564" t="s">
        <v>1964</v>
      </c>
      <c r="D564" t="s">
        <v>25</v>
      </c>
      <c r="E564" t="s">
        <v>25</v>
      </c>
      <c r="F564" t="s">
        <v>31</v>
      </c>
      <c r="G564" t="s">
        <v>31</v>
      </c>
      <c r="H564" t="s">
        <v>31</v>
      </c>
      <c r="I564" s="13">
        <v>2</v>
      </c>
      <c r="J564" t="s">
        <v>26</v>
      </c>
      <c r="K564" t="s">
        <v>31</v>
      </c>
      <c r="L564" t="s">
        <v>31</v>
      </c>
      <c r="M564" t="s">
        <v>1297</v>
      </c>
      <c r="N564" t="s">
        <v>1298</v>
      </c>
      <c r="O564" t="s">
        <v>1299</v>
      </c>
      <c r="P564"/>
      <c r="Q564" s="20" t="s">
        <v>1300</v>
      </c>
    </row>
    <row r="565" customFormat="1" spans="1:17">
      <c r="A565">
        <v>564</v>
      </c>
      <c r="B565" t="s">
        <v>155</v>
      </c>
      <c r="C565" t="s">
        <v>1964</v>
      </c>
      <c r="D565" t="s">
        <v>59</v>
      </c>
      <c r="E565" t="s">
        <v>59</v>
      </c>
      <c r="F565" t="s">
        <v>31</v>
      </c>
      <c r="G565" t="s">
        <v>31</v>
      </c>
      <c r="H565" t="s">
        <v>31</v>
      </c>
      <c r="I565" s="13">
        <v>1</v>
      </c>
      <c r="J565" t="s">
        <v>26</v>
      </c>
      <c r="K565" t="s">
        <v>2200</v>
      </c>
      <c r="L565" t="s">
        <v>31</v>
      </c>
      <c r="M565" t="s">
        <v>1297</v>
      </c>
      <c r="N565" t="s">
        <v>1298</v>
      </c>
      <c r="O565" t="s">
        <v>1299</v>
      </c>
      <c r="P565"/>
      <c r="Q565" s="20" t="s">
        <v>1300</v>
      </c>
    </row>
    <row r="566" customFormat="1" spans="1:17">
      <c r="A566">
        <v>565</v>
      </c>
      <c r="B566" t="s">
        <v>155</v>
      </c>
      <c r="C566" t="s">
        <v>1964</v>
      </c>
      <c r="D566" t="s">
        <v>106</v>
      </c>
      <c r="E566" t="s">
        <v>106</v>
      </c>
      <c r="F566" t="s">
        <v>31</v>
      </c>
      <c r="G566" t="s">
        <v>31</v>
      </c>
      <c r="H566" t="s">
        <v>31</v>
      </c>
      <c r="I566" s="13">
        <v>1</v>
      </c>
      <c r="J566" t="s">
        <v>107</v>
      </c>
      <c r="K566" t="s">
        <v>31</v>
      </c>
      <c r="L566" t="s">
        <v>31</v>
      </c>
      <c r="M566" t="s">
        <v>1297</v>
      </c>
      <c r="N566" t="s">
        <v>1298</v>
      </c>
      <c r="O566" t="s">
        <v>1299</v>
      </c>
      <c r="P566"/>
      <c r="Q566" s="20" t="s">
        <v>1300</v>
      </c>
    </row>
    <row r="567" customFormat="1" spans="1:17">
      <c r="A567">
        <v>566</v>
      </c>
      <c r="B567" t="s">
        <v>155</v>
      </c>
      <c r="C567" t="s">
        <v>1964</v>
      </c>
      <c r="D567" t="s">
        <v>70</v>
      </c>
      <c r="E567" t="s">
        <v>70</v>
      </c>
      <c r="F567" t="s">
        <v>31</v>
      </c>
      <c r="G567" t="s">
        <v>31</v>
      </c>
      <c r="H567" t="s">
        <v>31</v>
      </c>
      <c r="I567" s="13">
        <v>3</v>
      </c>
      <c r="J567" t="s">
        <v>43</v>
      </c>
      <c r="K567" t="s">
        <v>31</v>
      </c>
      <c r="L567" t="s">
        <v>31</v>
      </c>
      <c r="M567" t="s">
        <v>1333</v>
      </c>
      <c r="N567" t="s">
        <v>1334</v>
      </c>
      <c r="O567" t="s">
        <v>1299</v>
      </c>
      <c r="P567"/>
      <c r="Q567" s="20" t="s">
        <v>1300</v>
      </c>
    </row>
    <row r="568" customFormat="1" spans="1:17">
      <c r="A568">
        <v>567</v>
      </c>
      <c r="B568" t="s">
        <v>155</v>
      </c>
      <c r="C568" t="s">
        <v>1964</v>
      </c>
      <c r="D568" t="s">
        <v>25</v>
      </c>
      <c r="E568" t="s">
        <v>25</v>
      </c>
      <c r="F568" t="s">
        <v>31</v>
      </c>
      <c r="G568" t="s">
        <v>31</v>
      </c>
      <c r="H568" t="s">
        <v>31</v>
      </c>
      <c r="I568" s="13">
        <v>4</v>
      </c>
      <c r="J568" t="s">
        <v>26</v>
      </c>
      <c r="K568" t="s">
        <v>31</v>
      </c>
      <c r="L568" t="s">
        <v>31</v>
      </c>
      <c r="M568" t="s">
        <v>1333</v>
      </c>
      <c r="N568" t="s">
        <v>1334</v>
      </c>
      <c r="O568" t="s">
        <v>1299</v>
      </c>
      <c r="P568"/>
      <c r="Q568" s="20" t="s">
        <v>1300</v>
      </c>
    </row>
    <row r="569" customFormat="1" spans="1:17">
      <c r="A569">
        <v>568</v>
      </c>
      <c r="B569" t="s">
        <v>155</v>
      </c>
      <c r="C569" t="s">
        <v>1964</v>
      </c>
      <c r="D569" t="s">
        <v>25</v>
      </c>
      <c r="E569" t="s">
        <v>25</v>
      </c>
      <c r="F569" t="s">
        <v>31</v>
      </c>
      <c r="G569" t="s">
        <v>31</v>
      </c>
      <c r="H569" t="s">
        <v>31</v>
      </c>
      <c r="I569" s="13">
        <v>3</v>
      </c>
      <c r="J569" t="s">
        <v>109</v>
      </c>
      <c r="K569" t="s">
        <v>31</v>
      </c>
      <c r="L569" t="s">
        <v>31</v>
      </c>
      <c r="M569" t="s">
        <v>1333</v>
      </c>
      <c r="N569" t="s">
        <v>1334</v>
      </c>
      <c r="O569" t="s">
        <v>1299</v>
      </c>
      <c r="P569"/>
      <c r="Q569" s="20" t="s">
        <v>1300</v>
      </c>
    </row>
    <row r="570" customFormat="1" spans="1:17">
      <c r="A570">
        <v>569</v>
      </c>
      <c r="B570" t="s">
        <v>155</v>
      </c>
      <c r="C570" t="s">
        <v>1964</v>
      </c>
      <c r="D570" t="s">
        <v>59</v>
      </c>
      <c r="E570" t="s">
        <v>59</v>
      </c>
      <c r="F570" t="s">
        <v>31</v>
      </c>
      <c r="G570" t="s">
        <v>31</v>
      </c>
      <c r="H570" t="s">
        <v>31</v>
      </c>
      <c r="I570" s="13">
        <v>2</v>
      </c>
      <c r="J570" t="s">
        <v>26</v>
      </c>
      <c r="K570" t="s">
        <v>2201</v>
      </c>
      <c r="L570" t="s">
        <v>31</v>
      </c>
      <c r="M570" t="s">
        <v>1333</v>
      </c>
      <c r="N570" t="s">
        <v>1334</v>
      </c>
      <c r="O570" t="s">
        <v>1299</v>
      </c>
      <c r="P570"/>
      <c r="Q570" s="20" t="s">
        <v>1300</v>
      </c>
    </row>
    <row r="571" customFormat="1" spans="1:17">
      <c r="A571">
        <v>570</v>
      </c>
      <c r="B571" t="s">
        <v>155</v>
      </c>
      <c r="C571" t="s">
        <v>1964</v>
      </c>
      <c r="D571" t="s">
        <v>106</v>
      </c>
      <c r="E571" t="s">
        <v>106</v>
      </c>
      <c r="F571" t="s">
        <v>31</v>
      </c>
      <c r="G571" t="s">
        <v>31</v>
      </c>
      <c r="H571" t="s">
        <v>31</v>
      </c>
      <c r="I571" s="13">
        <v>1</v>
      </c>
      <c r="J571" t="s">
        <v>107</v>
      </c>
      <c r="K571" t="s">
        <v>31</v>
      </c>
      <c r="L571" t="s">
        <v>31</v>
      </c>
      <c r="M571" t="s">
        <v>1333</v>
      </c>
      <c r="N571" t="s">
        <v>1334</v>
      </c>
      <c r="O571" t="s">
        <v>1299</v>
      </c>
      <c r="P571"/>
      <c r="Q571" s="20" t="s">
        <v>1300</v>
      </c>
    </row>
    <row r="572" customFormat="1" spans="1:17">
      <c r="A572">
        <v>571</v>
      </c>
      <c r="B572" t="s">
        <v>155</v>
      </c>
      <c r="C572" t="s">
        <v>1964</v>
      </c>
      <c r="D572" t="s">
        <v>70</v>
      </c>
      <c r="E572" t="s">
        <v>70</v>
      </c>
      <c r="F572" t="s">
        <v>31</v>
      </c>
      <c r="G572" t="s">
        <v>31</v>
      </c>
      <c r="H572" t="s">
        <v>31</v>
      </c>
      <c r="I572" s="13">
        <v>3</v>
      </c>
      <c r="J572" t="s">
        <v>43</v>
      </c>
      <c r="K572" t="s">
        <v>31</v>
      </c>
      <c r="L572" t="s">
        <v>31</v>
      </c>
      <c r="M572" t="s">
        <v>1678</v>
      </c>
      <c r="N572" t="s">
        <v>1679</v>
      </c>
      <c r="O572" t="s">
        <v>1299</v>
      </c>
      <c r="P572"/>
      <c r="Q572" s="20" t="s">
        <v>1300</v>
      </c>
    </row>
    <row r="573" customFormat="1" spans="1:17">
      <c r="A573">
        <v>572</v>
      </c>
      <c r="B573" t="s">
        <v>155</v>
      </c>
      <c r="C573" t="s">
        <v>1964</v>
      </c>
      <c r="D573" t="s">
        <v>25</v>
      </c>
      <c r="E573" t="s">
        <v>25</v>
      </c>
      <c r="F573" t="s">
        <v>31</v>
      </c>
      <c r="G573" t="s">
        <v>31</v>
      </c>
      <c r="H573" t="s">
        <v>31</v>
      </c>
      <c r="I573" s="13">
        <v>4</v>
      </c>
      <c r="J573" t="s">
        <v>26</v>
      </c>
      <c r="K573" t="s">
        <v>31</v>
      </c>
      <c r="L573" t="s">
        <v>31</v>
      </c>
      <c r="M573" t="s">
        <v>1678</v>
      </c>
      <c r="N573" t="s">
        <v>1679</v>
      </c>
      <c r="O573" t="s">
        <v>1299</v>
      </c>
      <c r="P573"/>
      <c r="Q573" s="20" t="s">
        <v>1300</v>
      </c>
    </row>
    <row r="574" customFormat="1" spans="1:17">
      <c r="A574">
        <v>573</v>
      </c>
      <c r="B574" t="s">
        <v>155</v>
      </c>
      <c r="C574" t="s">
        <v>1964</v>
      </c>
      <c r="D574" t="s">
        <v>59</v>
      </c>
      <c r="E574" t="s">
        <v>59</v>
      </c>
      <c r="F574" t="s">
        <v>31</v>
      </c>
      <c r="G574" t="s">
        <v>31</v>
      </c>
      <c r="H574" t="s">
        <v>31</v>
      </c>
      <c r="I574" s="13">
        <v>2</v>
      </c>
      <c r="J574" t="s">
        <v>26</v>
      </c>
      <c r="K574" t="s">
        <v>2202</v>
      </c>
      <c r="L574" t="s">
        <v>31</v>
      </c>
      <c r="M574" t="s">
        <v>1678</v>
      </c>
      <c r="N574" t="s">
        <v>1679</v>
      </c>
      <c r="O574" t="s">
        <v>1299</v>
      </c>
      <c r="P574"/>
      <c r="Q574" s="20" t="s">
        <v>1300</v>
      </c>
    </row>
    <row r="575" customFormat="1" spans="1:17">
      <c r="A575">
        <v>574</v>
      </c>
      <c r="B575" t="s">
        <v>155</v>
      </c>
      <c r="C575" t="s">
        <v>1964</v>
      </c>
      <c r="D575" t="s">
        <v>106</v>
      </c>
      <c r="E575" t="s">
        <v>106</v>
      </c>
      <c r="F575" t="s">
        <v>31</v>
      </c>
      <c r="G575" t="s">
        <v>31</v>
      </c>
      <c r="H575" t="s">
        <v>31</v>
      </c>
      <c r="I575" s="13">
        <v>1</v>
      </c>
      <c r="J575" t="s">
        <v>107</v>
      </c>
      <c r="K575" t="s">
        <v>31</v>
      </c>
      <c r="L575" t="s">
        <v>31</v>
      </c>
      <c r="M575" t="s">
        <v>1678</v>
      </c>
      <c r="N575" t="s">
        <v>1679</v>
      </c>
      <c r="O575" t="s">
        <v>1299</v>
      </c>
      <c r="P575"/>
      <c r="Q575" s="20" t="s">
        <v>1300</v>
      </c>
    </row>
    <row r="576" customFormat="1" spans="1:17">
      <c r="A576">
        <v>575</v>
      </c>
      <c r="B576" t="s">
        <v>155</v>
      </c>
      <c r="C576" t="s">
        <v>1964</v>
      </c>
      <c r="D576" t="s">
        <v>112</v>
      </c>
      <c r="E576" t="s">
        <v>112</v>
      </c>
      <c r="F576" t="s">
        <v>31</v>
      </c>
      <c r="G576" t="s">
        <v>31</v>
      </c>
      <c r="H576" t="s">
        <v>31</v>
      </c>
      <c r="I576" s="13">
        <v>1</v>
      </c>
      <c r="J576" t="s">
        <v>109</v>
      </c>
      <c r="K576" t="s">
        <v>31</v>
      </c>
      <c r="L576" t="s">
        <v>31</v>
      </c>
      <c r="M576" t="s">
        <v>1656</v>
      </c>
      <c r="N576" t="s">
        <v>1657</v>
      </c>
      <c r="O576" t="s">
        <v>1299</v>
      </c>
      <c r="P576"/>
      <c r="Q576" s="20" t="s">
        <v>1300</v>
      </c>
    </row>
    <row r="577" customFormat="1" spans="1:17">
      <c r="A577">
        <v>576</v>
      </c>
      <c r="B577" t="s">
        <v>155</v>
      </c>
      <c r="C577" t="s">
        <v>1964</v>
      </c>
      <c r="D577" t="s">
        <v>70</v>
      </c>
      <c r="E577" t="s">
        <v>70</v>
      </c>
      <c r="F577" t="s">
        <v>31</v>
      </c>
      <c r="G577" t="s">
        <v>31</v>
      </c>
      <c r="H577" t="s">
        <v>31</v>
      </c>
      <c r="I577" s="13">
        <v>3</v>
      </c>
      <c r="J577" t="s">
        <v>43</v>
      </c>
      <c r="K577" t="s">
        <v>31</v>
      </c>
      <c r="L577" t="s">
        <v>31</v>
      </c>
      <c r="M577" t="s">
        <v>1304</v>
      </c>
      <c r="N577" t="s">
        <v>1305</v>
      </c>
      <c r="O577" t="s">
        <v>1299</v>
      </c>
      <c r="P577"/>
      <c r="Q577" s="20" t="s">
        <v>1300</v>
      </c>
    </row>
    <row r="578" customFormat="1" spans="1:17">
      <c r="A578">
        <v>577</v>
      </c>
      <c r="B578" t="s">
        <v>155</v>
      </c>
      <c r="C578" t="s">
        <v>1964</v>
      </c>
      <c r="D578" t="s">
        <v>59</v>
      </c>
      <c r="E578" t="s">
        <v>59</v>
      </c>
      <c r="F578" t="s">
        <v>31</v>
      </c>
      <c r="G578" t="s">
        <v>31</v>
      </c>
      <c r="H578" t="s">
        <v>31</v>
      </c>
      <c r="I578" s="13">
        <v>2</v>
      </c>
      <c r="J578" t="s">
        <v>26</v>
      </c>
      <c r="K578" t="s">
        <v>2201</v>
      </c>
      <c r="L578" t="s">
        <v>31</v>
      </c>
      <c r="M578" t="s">
        <v>1304</v>
      </c>
      <c r="N578" t="s">
        <v>1305</v>
      </c>
      <c r="O578" t="s">
        <v>1299</v>
      </c>
      <c r="P578"/>
      <c r="Q578" s="20" t="s">
        <v>1300</v>
      </c>
    </row>
    <row r="579" customFormat="1" spans="1:17">
      <c r="A579">
        <v>578</v>
      </c>
      <c r="B579" t="s">
        <v>155</v>
      </c>
      <c r="C579" t="s">
        <v>1964</v>
      </c>
      <c r="D579" t="s">
        <v>106</v>
      </c>
      <c r="E579" t="s">
        <v>106</v>
      </c>
      <c r="F579" t="s">
        <v>31</v>
      </c>
      <c r="G579" t="s">
        <v>31</v>
      </c>
      <c r="H579" t="s">
        <v>31</v>
      </c>
      <c r="I579" s="13">
        <v>1</v>
      </c>
      <c r="J579" t="s">
        <v>107</v>
      </c>
      <c r="K579" t="s">
        <v>31</v>
      </c>
      <c r="L579" t="s">
        <v>31</v>
      </c>
      <c r="M579" t="s">
        <v>1304</v>
      </c>
      <c r="N579" t="s">
        <v>1305</v>
      </c>
      <c r="O579" t="s">
        <v>1299</v>
      </c>
      <c r="P579"/>
      <c r="Q579" s="20" t="s">
        <v>1300</v>
      </c>
    </row>
    <row r="580" customFormat="1" spans="1:17">
      <c r="A580">
        <v>579</v>
      </c>
      <c r="B580" t="s">
        <v>155</v>
      </c>
      <c r="C580" t="s">
        <v>1964</v>
      </c>
      <c r="D580" t="s">
        <v>97</v>
      </c>
      <c r="E580" t="s">
        <v>97</v>
      </c>
      <c r="F580" t="s">
        <v>31</v>
      </c>
      <c r="G580" t="s">
        <v>31</v>
      </c>
      <c r="H580" t="s">
        <v>31</v>
      </c>
      <c r="I580" s="13">
        <v>1</v>
      </c>
      <c r="J580" t="s">
        <v>43</v>
      </c>
      <c r="K580" t="s">
        <v>31</v>
      </c>
      <c r="L580" t="s">
        <v>376</v>
      </c>
      <c r="M580" t="s">
        <v>2203</v>
      </c>
      <c r="N580" t="s">
        <v>2204</v>
      </c>
      <c r="O580" t="s">
        <v>1311</v>
      </c>
      <c r="P580" s="18" t="s">
        <v>77</v>
      </c>
      <c r="Q580" s="20" t="s">
        <v>1300</v>
      </c>
    </row>
    <row r="581" customFormat="1" spans="1:17">
      <c r="A581">
        <v>580</v>
      </c>
      <c r="B581" t="s">
        <v>155</v>
      </c>
      <c r="C581" t="s">
        <v>1964</v>
      </c>
      <c r="D581" t="s">
        <v>97</v>
      </c>
      <c r="E581" t="s">
        <v>97</v>
      </c>
      <c r="F581" t="s">
        <v>31</v>
      </c>
      <c r="G581" t="s">
        <v>31</v>
      </c>
      <c r="H581" t="s">
        <v>31</v>
      </c>
      <c r="I581" s="13">
        <v>1</v>
      </c>
      <c r="J581" t="s">
        <v>43</v>
      </c>
      <c r="K581" t="s">
        <v>31</v>
      </c>
      <c r="L581" t="s">
        <v>376</v>
      </c>
      <c r="M581" t="s">
        <v>2205</v>
      </c>
      <c r="N581" t="s">
        <v>2206</v>
      </c>
      <c r="O581" t="s">
        <v>1311</v>
      </c>
      <c r="P581" s="18" t="s">
        <v>77</v>
      </c>
      <c r="Q581" s="20" t="s">
        <v>1300</v>
      </c>
    </row>
    <row r="582" customFormat="1" spans="1:17">
      <c r="A582">
        <v>581</v>
      </c>
      <c r="B582" t="s">
        <v>155</v>
      </c>
      <c r="C582" t="s">
        <v>1964</v>
      </c>
      <c r="D582" t="s">
        <v>97</v>
      </c>
      <c r="E582" t="s">
        <v>97</v>
      </c>
      <c r="F582" t="s">
        <v>31</v>
      </c>
      <c r="G582" t="s">
        <v>31</v>
      </c>
      <c r="H582" t="s">
        <v>31</v>
      </c>
      <c r="I582" s="13">
        <v>1</v>
      </c>
      <c r="J582" t="s">
        <v>43</v>
      </c>
      <c r="K582" t="s">
        <v>31</v>
      </c>
      <c r="L582" t="s">
        <v>1525</v>
      </c>
      <c r="M582" t="s">
        <v>2207</v>
      </c>
      <c r="N582" t="s">
        <v>2208</v>
      </c>
      <c r="O582" t="s">
        <v>1299</v>
      </c>
      <c r="P582" s="18" t="s">
        <v>77</v>
      </c>
      <c r="Q582" s="20" t="s">
        <v>1300</v>
      </c>
    </row>
    <row r="583" customFormat="1" spans="1:17">
      <c r="A583">
        <v>582</v>
      </c>
      <c r="B583" t="s">
        <v>155</v>
      </c>
      <c r="C583" t="s">
        <v>1964</v>
      </c>
      <c r="D583" t="s">
        <v>97</v>
      </c>
      <c r="E583" t="s">
        <v>97</v>
      </c>
      <c r="F583" t="s">
        <v>31</v>
      </c>
      <c r="G583" t="s">
        <v>31</v>
      </c>
      <c r="H583" t="s">
        <v>31</v>
      </c>
      <c r="I583" s="13">
        <v>1</v>
      </c>
      <c r="J583" t="s">
        <v>43</v>
      </c>
      <c r="K583" t="s">
        <v>31</v>
      </c>
      <c r="L583" t="s">
        <v>1365</v>
      </c>
      <c r="M583" t="s">
        <v>2209</v>
      </c>
      <c r="N583" t="s">
        <v>2210</v>
      </c>
      <c r="O583" t="s">
        <v>1299</v>
      </c>
      <c r="P583" s="18" t="s">
        <v>77</v>
      </c>
      <c r="Q583" s="20" t="s">
        <v>1300</v>
      </c>
    </row>
    <row r="584" customFormat="1" spans="1:17">
      <c r="A584">
        <v>583</v>
      </c>
      <c r="B584" t="s">
        <v>155</v>
      </c>
      <c r="C584" t="s">
        <v>1964</v>
      </c>
      <c r="D584" t="s">
        <v>105</v>
      </c>
      <c r="E584" t="s">
        <v>105</v>
      </c>
      <c r="F584" t="s">
        <v>31</v>
      </c>
      <c r="G584" t="s">
        <v>31</v>
      </c>
      <c r="H584" t="s">
        <v>31</v>
      </c>
      <c r="I584" s="13">
        <v>1</v>
      </c>
      <c r="J584" t="s">
        <v>43</v>
      </c>
      <c r="K584" t="s">
        <v>31</v>
      </c>
      <c r="L584" t="s">
        <v>2211</v>
      </c>
      <c r="M584" t="s">
        <v>2212</v>
      </c>
      <c r="N584" t="s">
        <v>2213</v>
      </c>
      <c r="O584" t="s">
        <v>1311</v>
      </c>
      <c r="P584"/>
      <c r="Q584" s="20" t="s">
        <v>1300</v>
      </c>
    </row>
    <row r="585" s="11" customFormat="1" spans="1:17">
      <c r="A585">
        <v>584</v>
      </c>
      <c r="B585" s="11" t="s">
        <v>155</v>
      </c>
      <c r="C585" s="11" t="s">
        <v>1964</v>
      </c>
      <c r="D585" s="11" t="s">
        <v>50</v>
      </c>
      <c r="E585" s="11" t="s">
        <v>50</v>
      </c>
      <c r="F585" s="11" t="s">
        <v>31</v>
      </c>
      <c r="G585" s="11" t="s">
        <v>31</v>
      </c>
      <c r="H585" s="11" t="s">
        <v>31</v>
      </c>
      <c r="I585" s="21">
        <v>1</v>
      </c>
      <c r="J585" t="s">
        <v>43</v>
      </c>
      <c r="K585" s="11" t="s">
        <v>31</v>
      </c>
      <c r="L585" s="11" t="s">
        <v>31</v>
      </c>
      <c r="M585" s="11" t="s">
        <v>2214</v>
      </c>
      <c r="N585" s="11" t="s">
        <v>31</v>
      </c>
      <c r="O585" s="11" t="s">
        <v>2215</v>
      </c>
      <c r="P585" s="23" t="s">
        <v>2216</v>
      </c>
      <c r="Q585" s="24" t="s">
        <v>1300</v>
      </c>
    </row>
    <row r="586" s="11" customFormat="1" spans="1:17">
      <c r="A586">
        <v>585</v>
      </c>
      <c r="B586" s="11" t="s">
        <v>2217</v>
      </c>
      <c r="C586" s="11" t="s">
        <v>1964</v>
      </c>
      <c r="D586" s="11" t="s">
        <v>50</v>
      </c>
      <c r="E586" s="11" t="s">
        <v>50</v>
      </c>
      <c r="F586" s="11" t="s">
        <v>31</v>
      </c>
      <c r="G586" s="11" t="s">
        <v>31</v>
      </c>
      <c r="H586" s="11" t="s">
        <v>31</v>
      </c>
      <c r="I586" s="21">
        <v>1</v>
      </c>
      <c r="J586" t="s">
        <v>43</v>
      </c>
      <c r="K586" s="11" t="s">
        <v>31</v>
      </c>
      <c r="L586" s="11" t="s">
        <v>31</v>
      </c>
      <c r="M586" s="11" t="s">
        <v>2218</v>
      </c>
      <c r="N586" s="115" t="s">
        <v>2219</v>
      </c>
      <c r="O586" s="11" t="s">
        <v>2215</v>
      </c>
      <c r="P586" s="23" t="s">
        <v>2220</v>
      </c>
      <c r="Q586" s="24" t="s">
        <v>1300</v>
      </c>
    </row>
    <row r="587" s="11" customFormat="1" spans="1:17">
      <c r="A587">
        <v>586</v>
      </c>
      <c r="B587" s="11" t="s">
        <v>2217</v>
      </c>
      <c r="C587" s="11" t="s">
        <v>1964</v>
      </c>
      <c r="D587" s="11" t="s">
        <v>99</v>
      </c>
      <c r="E587" s="11" t="s">
        <v>99</v>
      </c>
      <c r="F587" s="11" t="s">
        <v>31</v>
      </c>
      <c r="G587" s="11" t="s">
        <v>31</v>
      </c>
      <c r="H587" s="11" t="s">
        <v>31</v>
      </c>
      <c r="I587" s="21">
        <v>1</v>
      </c>
      <c r="J587" s="11" t="s">
        <v>30</v>
      </c>
      <c r="K587" s="11" t="s">
        <v>31</v>
      </c>
      <c r="L587" s="11" t="s">
        <v>176</v>
      </c>
      <c r="M587" s="11" t="s">
        <v>2218</v>
      </c>
      <c r="N587" s="115" t="s">
        <v>2219</v>
      </c>
      <c r="O587" s="11" t="s">
        <v>2215</v>
      </c>
      <c r="Q587" s="24" t="s">
        <v>1300</v>
      </c>
    </row>
    <row r="588" s="11" customFormat="1" spans="1:17">
      <c r="A588">
        <v>587</v>
      </c>
      <c r="B588" s="11" t="s">
        <v>2217</v>
      </c>
      <c r="C588" s="11" t="s">
        <v>1964</v>
      </c>
      <c r="D588" s="11" t="s">
        <v>89</v>
      </c>
      <c r="E588" s="11" t="s">
        <v>89</v>
      </c>
      <c r="F588" s="11" t="s">
        <v>31</v>
      </c>
      <c r="G588" s="11" t="s">
        <v>31</v>
      </c>
      <c r="H588" s="11" t="s">
        <v>31</v>
      </c>
      <c r="I588" s="21">
        <v>1</v>
      </c>
      <c r="J588" s="11" t="s">
        <v>43</v>
      </c>
      <c r="K588" s="11" t="s">
        <v>31</v>
      </c>
      <c r="L588" s="11" t="s">
        <v>31</v>
      </c>
      <c r="M588" s="11" t="s">
        <v>2218</v>
      </c>
      <c r="N588" s="115" t="s">
        <v>2219</v>
      </c>
      <c r="O588" s="11" t="s">
        <v>2215</v>
      </c>
      <c r="Q588" s="24" t="s">
        <v>1300</v>
      </c>
    </row>
    <row r="589" s="11" customFormat="1" spans="1:17">
      <c r="A589">
        <v>588</v>
      </c>
      <c r="B589" s="11" t="s">
        <v>2217</v>
      </c>
      <c r="C589" s="11" t="s">
        <v>1964</v>
      </c>
      <c r="D589" s="11" t="s">
        <v>114</v>
      </c>
      <c r="E589" s="11" t="s">
        <v>114</v>
      </c>
      <c r="F589" s="11" t="s">
        <v>31</v>
      </c>
      <c r="G589" s="11" t="s">
        <v>31</v>
      </c>
      <c r="H589" s="11" t="s">
        <v>31</v>
      </c>
      <c r="I589" s="21">
        <v>2</v>
      </c>
      <c r="J589" s="11" t="s">
        <v>43</v>
      </c>
      <c r="K589" s="11" t="s">
        <v>31</v>
      </c>
      <c r="L589" s="11" t="s">
        <v>31</v>
      </c>
      <c r="M589" s="11" t="s">
        <v>2218</v>
      </c>
      <c r="N589" s="115" t="s">
        <v>2219</v>
      </c>
      <c r="O589" s="11" t="s">
        <v>2215</v>
      </c>
      <c r="Q589" s="24" t="s">
        <v>1300</v>
      </c>
    </row>
    <row r="590" s="11" customFormat="1" spans="1:17">
      <c r="A590">
        <v>589</v>
      </c>
      <c r="B590" s="11" t="s">
        <v>2217</v>
      </c>
      <c r="C590" s="11" t="s">
        <v>1964</v>
      </c>
      <c r="D590" s="11" t="s">
        <v>97</v>
      </c>
      <c r="E590" s="11" t="s">
        <v>97</v>
      </c>
      <c r="F590" s="11" t="s">
        <v>31</v>
      </c>
      <c r="G590" s="11" t="s">
        <v>31</v>
      </c>
      <c r="H590" s="11" t="s">
        <v>31</v>
      </c>
      <c r="I590" s="21">
        <v>1</v>
      </c>
      <c r="J590" s="11" t="s">
        <v>43</v>
      </c>
      <c r="K590" s="11" t="s">
        <v>31</v>
      </c>
      <c r="L590" s="11" t="s">
        <v>1365</v>
      </c>
      <c r="M590" s="11" t="s">
        <v>2218</v>
      </c>
      <c r="N590" s="115" t="s">
        <v>2219</v>
      </c>
      <c r="O590" s="11" t="s">
        <v>2215</v>
      </c>
      <c r="P590" s="23" t="s">
        <v>77</v>
      </c>
      <c r="Q590" s="24" t="s">
        <v>1300</v>
      </c>
    </row>
    <row r="591" s="11" customFormat="1" spans="1:17">
      <c r="A591">
        <v>590</v>
      </c>
      <c r="B591" s="11" t="s">
        <v>2217</v>
      </c>
      <c r="C591" s="11" t="s">
        <v>1964</v>
      </c>
      <c r="D591" s="11" t="s">
        <v>104</v>
      </c>
      <c r="E591" s="11" t="s">
        <v>104</v>
      </c>
      <c r="F591" s="11" t="s">
        <v>31</v>
      </c>
      <c r="G591" s="11" t="s">
        <v>31</v>
      </c>
      <c r="H591" s="11" t="s">
        <v>31</v>
      </c>
      <c r="I591" s="21">
        <v>1</v>
      </c>
      <c r="J591" s="11" t="s">
        <v>43</v>
      </c>
      <c r="K591" s="11" t="s">
        <v>31</v>
      </c>
      <c r="L591" s="11" t="s">
        <v>31</v>
      </c>
      <c r="M591" s="11" t="s">
        <v>2218</v>
      </c>
      <c r="N591" s="115" t="s">
        <v>2219</v>
      </c>
      <c r="O591" s="11" t="s">
        <v>2215</v>
      </c>
      <c r="Q591" s="24" t="s">
        <v>1300</v>
      </c>
    </row>
    <row r="592" s="11" customFormat="1" spans="6:9">
      <c r="F592" s="25">
        <f>SUM(F2:F591)</f>
        <v>1693382.83</v>
      </c>
      <c r="G592" s="25">
        <f>SUM(G2:G591)</f>
        <v>599517.85</v>
      </c>
      <c r="H592" s="25"/>
      <c r="I592" s="21"/>
    </row>
    <row r="593" s="11" customFormat="1" spans="6:9">
      <c r="F593" s="25"/>
      <c r="G593" s="25"/>
      <c r="H593" s="25"/>
      <c r="I593" s="21"/>
    </row>
    <row r="594" s="11" customFormat="1" spans="6:9">
      <c r="F594" s="25"/>
      <c r="G594" s="25"/>
      <c r="H594" s="25"/>
      <c r="I594" s="21"/>
    </row>
    <row r="595" s="11" customFormat="1" spans="6:9">
      <c r="F595" s="25"/>
      <c r="G595" s="25"/>
      <c r="H595" s="25"/>
      <c r="I595" s="21"/>
    </row>
    <row r="596" s="11" customFormat="1" spans="6:9">
      <c r="F596" s="25"/>
      <c r="G596" s="25"/>
      <c r="H596" s="25"/>
      <c r="I596" s="21"/>
    </row>
    <row r="597" s="11" customFormat="1" spans="6:9">
      <c r="F597" s="25"/>
      <c r="G597" s="25"/>
      <c r="H597" s="25"/>
      <c r="I597" s="21"/>
    </row>
    <row r="598" s="11" customFormat="1" spans="6:9">
      <c r="F598" s="25"/>
      <c r="G598" s="25"/>
      <c r="H598" s="25"/>
      <c r="I598" s="21"/>
    </row>
    <row r="599" s="11" customFormat="1" spans="6:9">
      <c r="F599" s="25"/>
      <c r="G599" s="25"/>
      <c r="H599" s="25"/>
      <c r="I599" s="21"/>
    </row>
    <row r="600" s="11" customFormat="1" spans="6:9">
      <c r="F600" s="25"/>
      <c r="G600" s="25"/>
      <c r="H600" s="25"/>
      <c r="I600" s="21"/>
    </row>
    <row r="601" s="11" customFormat="1" spans="6:9">
      <c r="F601" s="25"/>
      <c r="G601" s="25"/>
      <c r="H601" s="25"/>
      <c r="I601" s="21"/>
    </row>
  </sheetData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I1" sqref="I$1:I$1048576"/>
    </sheetView>
  </sheetViews>
  <sheetFormatPr defaultColWidth="9.81818181818182" defaultRowHeight="14"/>
  <cols>
    <col min="1" max="1" width="5.54545454545455" style="2" customWidth="1"/>
    <col min="2" max="2" width="34.6363636363636" style="2" customWidth="1"/>
    <col min="3" max="3" width="15.1454545454545" style="2" customWidth="1"/>
    <col min="4" max="5" width="13.9090909090909" style="2" customWidth="1"/>
    <col min="6" max="6" width="16.2363636363636" style="2" customWidth="1"/>
    <col min="7" max="7" width="16.6" style="2" customWidth="1"/>
    <col min="8" max="9" width="9.81818181818182" style="2"/>
    <col min="10" max="10" width="14.0909090909091" style="2" customWidth="1"/>
    <col min="11" max="11" width="12.6363636363636" style="2" customWidth="1"/>
    <col min="12" max="12" width="12.9727272727273" style="2" customWidth="1"/>
    <col min="13" max="13" width="8.63636363636364" style="2" customWidth="1"/>
    <col min="14" max="14" width="37.5727272727273" style="2" customWidth="1"/>
    <col min="15" max="15" width="22.4545454545455" style="2" customWidth="1"/>
    <col min="16" max="16384" width="9.81818181818182" style="2"/>
  </cols>
  <sheetData>
    <row r="1" s="2" customFormat="1" ht="42" spans="1:15">
      <c r="A1" s="4" t="s">
        <v>134</v>
      </c>
      <c r="B1" s="5" t="s">
        <v>135</v>
      </c>
      <c r="C1" s="5" t="s">
        <v>136</v>
      </c>
      <c r="D1" s="5" t="s">
        <v>137</v>
      </c>
      <c r="E1" s="5" t="s">
        <v>138</v>
      </c>
      <c r="F1" s="5" t="s">
        <v>139</v>
      </c>
      <c r="G1" s="5" t="s">
        <v>140</v>
      </c>
      <c r="H1" s="5" t="s">
        <v>141</v>
      </c>
      <c r="I1" s="5" t="s">
        <v>18</v>
      </c>
      <c r="J1" s="5" t="s">
        <v>142</v>
      </c>
      <c r="K1" s="5" t="s">
        <v>143</v>
      </c>
      <c r="L1" s="5" t="s">
        <v>144</v>
      </c>
      <c r="M1" s="5" t="s">
        <v>145</v>
      </c>
      <c r="N1" s="5" t="s">
        <v>146</v>
      </c>
      <c r="O1" s="5" t="s">
        <v>147</v>
      </c>
    </row>
    <row r="2" s="3" customFormat="1" spans="1:15">
      <c r="A2" s="6">
        <v>1</v>
      </c>
      <c r="B2" s="7" t="s">
        <v>1466</v>
      </c>
      <c r="C2" s="8" t="s">
        <v>2221</v>
      </c>
      <c r="D2" s="9" t="s">
        <v>218</v>
      </c>
      <c r="E2" s="9" t="s">
        <v>218</v>
      </c>
      <c r="F2" s="9">
        <v>6262.57</v>
      </c>
      <c r="G2" s="9">
        <v>187.88</v>
      </c>
      <c r="H2" s="9">
        <v>6074.69</v>
      </c>
      <c r="I2" s="9">
        <v>1</v>
      </c>
      <c r="J2" s="9" t="s">
        <v>38</v>
      </c>
      <c r="K2" s="9"/>
      <c r="L2" s="9" t="s">
        <v>514</v>
      </c>
      <c r="M2" s="9"/>
      <c r="N2" s="9" t="s">
        <v>2222</v>
      </c>
      <c r="O2" s="9" t="s">
        <v>2223</v>
      </c>
    </row>
    <row r="3" s="3" customFormat="1" spans="1:15">
      <c r="A3" s="6">
        <v>2</v>
      </c>
      <c r="B3" s="7" t="s">
        <v>1466</v>
      </c>
      <c r="C3" s="8" t="s">
        <v>2224</v>
      </c>
      <c r="D3" s="9" t="s">
        <v>218</v>
      </c>
      <c r="E3" s="9" t="s">
        <v>218</v>
      </c>
      <c r="F3" s="9">
        <v>257.5</v>
      </c>
      <c r="G3" s="9">
        <v>7.73</v>
      </c>
      <c r="H3" s="9">
        <v>249.77</v>
      </c>
      <c r="I3" s="9">
        <v>1</v>
      </c>
      <c r="J3" s="9" t="s">
        <v>38</v>
      </c>
      <c r="K3" s="9"/>
      <c r="L3" s="9" t="s">
        <v>2225</v>
      </c>
      <c r="M3" s="9"/>
      <c r="N3" s="9" t="s">
        <v>2226</v>
      </c>
      <c r="O3" s="116" t="s">
        <v>2227</v>
      </c>
    </row>
    <row r="4" s="3" customFormat="1" spans="1:15">
      <c r="A4" s="6">
        <v>3</v>
      </c>
      <c r="B4" s="7" t="s">
        <v>1466</v>
      </c>
      <c r="C4" s="8" t="s">
        <v>2228</v>
      </c>
      <c r="D4" s="9" t="s">
        <v>115</v>
      </c>
      <c r="E4" s="9" t="s">
        <v>115</v>
      </c>
      <c r="F4" s="9">
        <v>7663.6</v>
      </c>
      <c r="G4" s="9">
        <v>229.91</v>
      </c>
      <c r="H4" s="9">
        <v>7433.69</v>
      </c>
      <c r="I4" s="9">
        <v>1</v>
      </c>
      <c r="J4" s="9" t="s">
        <v>43</v>
      </c>
      <c r="K4" s="9"/>
      <c r="L4" s="9" t="s">
        <v>1833</v>
      </c>
      <c r="M4" s="9"/>
      <c r="N4" s="9" t="s">
        <v>2229</v>
      </c>
      <c r="O4" s="9" t="s">
        <v>2230</v>
      </c>
    </row>
    <row r="5" s="3" customFormat="1" spans="1:15">
      <c r="A5" s="6">
        <v>4</v>
      </c>
      <c r="B5" s="7" t="s">
        <v>1466</v>
      </c>
      <c r="C5" s="8" t="s">
        <v>2231</v>
      </c>
      <c r="D5" s="9" t="s">
        <v>115</v>
      </c>
      <c r="E5" s="9" t="s">
        <v>115</v>
      </c>
      <c r="F5" s="9">
        <v>1066.54</v>
      </c>
      <c r="G5" s="9">
        <v>32</v>
      </c>
      <c r="H5" s="9">
        <v>1034.54</v>
      </c>
      <c r="I5" s="9">
        <v>1</v>
      </c>
      <c r="J5" s="9" t="s">
        <v>43</v>
      </c>
      <c r="K5" s="9"/>
      <c r="L5" s="9" t="s">
        <v>1915</v>
      </c>
      <c r="M5" s="9"/>
      <c r="N5" s="9" t="s">
        <v>2232</v>
      </c>
      <c r="O5" s="9" t="s">
        <v>2233</v>
      </c>
    </row>
    <row r="6" s="3" customFormat="1" spans="1:15">
      <c r="A6" s="6">
        <v>5</v>
      </c>
      <c r="B6" s="7" t="s">
        <v>1466</v>
      </c>
      <c r="C6" s="8" t="s">
        <v>2234</v>
      </c>
      <c r="D6" s="9" t="s">
        <v>115</v>
      </c>
      <c r="E6" s="9" t="s">
        <v>115</v>
      </c>
      <c r="F6" s="9">
        <v>1066.54</v>
      </c>
      <c r="G6" s="9">
        <v>32</v>
      </c>
      <c r="H6" s="9">
        <v>1034.54</v>
      </c>
      <c r="I6" s="9">
        <v>1</v>
      </c>
      <c r="J6" s="9" t="s">
        <v>43</v>
      </c>
      <c r="K6" s="9"/>
      <c r="L6" s="9" t="s">
        <v>1833</v>
      </c>
      <c r="M6" s="9"/>
      <c r="N6" s="9" t="s">
        <v>2235</v>
      </c>
      <c r="O6" s="9" t="s">
        <v>2236</v>
      </c>
    </row>
    <row r="7" s="3" customFormat="1" spans="1:15">
      <c r="A7" s="6">
        <v>6</v>
      </c>
      <c r="B7" s="7" t="s">
        <v>1466</v>
      </c>
      <c r="C7" s="8" t="s">
        <v>2237</v>
      </c>
      <c r="D7" s="9" t="s">
        <v>115</v>
      </c>
      <c r="E7" s="9" t="s">
        <v>115</v>
      </c>
      <c r="F7" s="9">
        <v>5734</v>
      </c>
      <c r="G7" s="9">
        <v>172.02</v>
      </c>
      <c r="H7" s="9">
        <v>5561.98</v>
      </c>
      <c r="I7" s="9">
        <v>1</v>
      </c>
      <c r="J7" s="9" t="s">
        <v>43</v>
      </c>
      <c r="K7" s="9"/>
      <c r="L7" s="9" t="s">
        <v>1915</v>
      </c>
      <c r="M7" s="9"/>
      <c r="N7" s="9" t="s">
        <v>2238</v>
      </c>
      <c r="O7" s="9" t="s">
        <v>2239</v>
      </c>
    </row>
    <row r="8" s="3" customFormat="1" spans="1:15">
      <c r="A8" s="6">
        <v>7</v>
      </c>
      <c r="B8" s="7" t="s">
        <v>1466</v>
      </c>
      <c r="C8" s="8" t="s">
        <v>2240</v>
      </c>
      <c r="D8" s="9" t="s">
        <v>115</v>
      </c>
      <c r="E8" s="9" t="s">
        <v>115</v>
      </c>
      <c r="F8" s="9">
        <v>1230</v>
      </c>
      <c r="G8" s="9">
        <v>36.9</v>
      </c>
      <c r="H8" s="9">
        <v>1193.1</v>
      </c>
      <c r="I8" s="9">
        <v>1</v>
      </c>
      <c r="J8" s="9" t="s">
        <v>43</v>
      </c>
      <c r="K8" s="9"/>
      <c r="L8" s="9" t="s">
        <v>1308</v>
      </c>
      <c r="M8" s="9"/>
      <c r="N8" s="9" t="s">
        <v>2241</v>
      </c>
      <c r="O8" s="9" t="s">
        <v>2242</v>
      </c>
    </row>
    <row r="9" s="3" customFormat="1" spans="1:15">
      <c r="A9" s="6">
        <v>8</v>
      </c>
      <c r="B9" s="7" t="s">
        <v>1466</v>
      </c>
      <c r="C9" s="8" t="s">
        <v>2243</v>
      </c>
      <c r="D9" s="9" t="s">
        <v>2244</v>
      </c>
      <c r="E9" s="9" t="s">
        <v>2244</v>
      </c>
      <c r="F9" s="9" t="s">
        <v>155</v>
      </c>
      <c r="G9" s="9" t="s">
        <v>155</v>
      </c>
      <c r="H9" s="9" t="s">
        <v>155</v>
      </c>
      <c r="I9" s="9">
        <v>297</v>
      </c>
      <c r="J9" s="9" t="s">
        <v>109</v>
      </c>
      <c r="K9" s="9"/>
      <c r="L9" s="9" t="s">
        <v>2245</v>
      </c>
      <c r="M9" s="9"/>
      <c r="N9" s="9" t="s">
        <v>155</v>
      </c>
      <c r="O9" s="9" t="s">
        <v>155</v>
      </c>
    </row>
    <row r="10" s="3" customFormat="1" spans="1:15">
      <c r="A10" s="6">
        <v>9</v>
      </c>
      <c r="B10" s="7" t="s">
        <v>1466</v>
      </c>
      <c r="C10" s="8" t="s">
        <v>2246</v>
      </c>
      <c r="D10" s="9" t="s">
        <v>116</v>
      </c>
      <c r="E10" s="9" t="s">
        <v>116</v>
      </c>
      <c r="F10" s="9" t="s">
        <v>155</v>
      </c>
      <c r="G10" s="9" t="s">
        <v>155</v>
      </c>
      <c r="H10" s="9" t="s">
        <v>155</v>
      </c>
      <c r="I10" s="9">
        <v>13</v>
      </c>
      <c r="J10" s="9" t="s">
        <v>38</v>
      </c>
      <c r="K10" s="9"/>
      <c r="L10" s="9" t="s">
        <v>116</v>
      </c>
      <c r="M10" s="9"/>
      <c r="N10" s="9" t="s">
        <v>155</v>
      </c>
      <c r="O10" s="9" t="s">
        <v>155</v>
      </c>
    </row>
    <row r="11" spans="6:7">
      <c r="F11" s="2">
        <f>SUM(F2:F10)</f>
        <v>23280.75</v>
      </c>
      <c r="G11" s="2">
        <f>SUM(G2:G10)</f>
        <v>698.44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6"/>
  <sheetViews>
    <sheetView topLeftCell="A106" workbookViewId="0">
      <selection activeCell="J106" sqref="J$1:J$1048576"/>
    </sheetView>
  </sheetViews>
  <sheetFormatPr defaultColWidth="8.72727272727273" defaultRowHeight="14"/>
  <cols>
    <col min="7" max="7" width="10.5454545454545"/>
    <col min="8" max="8" width="9.54545454545454"/>
  </cols>
  <sheetData>
    <row r="1" s="1" customFormat="1" ht="38" customHeight="1" spans="1:16">
      <c r="A1" s="1" t="s">
        <v>134</v>
      </c>
      <c r="B1" s="1" t="s">
        <v>135</v>
      </c>
      <c r="C1" s="1" t="s">
        <v>136</v>
      </c>
      <c r="D1" s="1" t="s">
        <v>2247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18</v>
      </c>
      <c r="K1" s="1" t="s">
        <v>142</v>
      </c>
      <c r="L1" s="1" t="s">
        <v>143</v>
      </c>
      <c r="M1" s="1" t="s">
        <v>144</v>
      </c>
      <c r="N1" s="1" t="s">
        <v>145</v>
      </c>
      <c r="O1" s="1" t="s">
        <v>146</v>
      </c>
      <c r="P1" s="1" t="s">
        <v>147</v>
      </c>
    </row>
    <row r="2" spans="1:17">
      <c r="A2">
        <v>1</v>
      </c>
      <c r="B2" t="s">
        <v>2248</v>
      </c>
      <c r="C2" t="s">
        <v>2249</v>
      </c>
      <c r="D2" t="s">
        <v>2250</v>
      </c>
      <c r="E2" t="s">
        <v>207</v>
      </c>
      <c r="F2" t="s">
        <v>39</v>
      </c>
      <c r="G2">
        <v>257.5</v>
      </c>
      <c r="H2">
        <v>7.73</v>
      </c>
      <c r="I2">
        <v>249.77</v>
      </c>
      <c r="J2">
        <v>1</v>
      </c>
      <c r="K2" t="s">
        <v>38</v>
      </c>
      <c r="L2" t="s">
        <v>31</v>
      </c>
      <c r="M2" t="s">
        <v>514</v>
      </c>
      <c r="N2" t="s">
        <v>31</v>
      </c>
      <c r="O2" t="s">
        <v>2251</v>
      </c>
      <c r="P2" t="s">
        <v>2252</v>
      </c>
      <c r="Q2">
        <v>1</v>
      </c>
    </row>
    <row r="3" spans="1:17">
      <c r="A3">
        <v>2</v>
      </c>
      <c r="B3" t="s">
        <v>2253</v>
      </c>
      <c r="C3" t="s">
        <v>2254</v>
      </c>
      <c r="D3" t="s">
        <v>2250</v>
      </c>
      <c r="E3" t="s">
        <v>83</v>
      </c>
      <c r="F3" t="s">
        <v>29</v>
      </c>
      <c r="G3">
        <v>503.7</v>
      </c>
      <c r="H3">
        <v>15.11</v>
      </c>
      <c r="I3">
        <v>488.59</v>
      </c>
      <c r="J3">
        <v>1</v>
      </c>
      <c r="K3" t="s">
        <v>30</v>
      </c>
      <c r="L3" t="s">
        <v>31</v>
      </c>
      <c r="M3" t="s">
        <v>1915</v>
      </c>
      <c r="N3" t="s">
        <v>31</v>
      </c>
      <c r="O3" t="s">
        <v>2255</v>
      </c>
      <c r="P3" t="s">
        <v>2256</v>
      </c>
      <c r="Q3">
        <v>1</v>
      </c>
    </row>
    <row r="4" spans="1:17">
      <c r="A4">
        <v>3</v>
      </c>
      <c r="B4" t="s">
        <v>2253</v>
      </c>
      <c r="C4" t="s">
        <v>2257</v>
      </c>
      <c r="D4" t="s">
        <v>2250</v>
      </c>
      <c r="E4" t="s">
        <v>2258</v>
      </c>
      <c r="F4" t="s">
        <v>124</v>
      </c>
      <c r="G4">
        <v>1861.45</v>
      </c>
      <c r="H4">
        <v>341.69</v>
      </c>
      <c r="I4">
        <v>1519.76</v>
      </c>
      <c r="J4">
        <v>1</v>
      </c>
      <c r="K4" t="s">
        <v>26</v>
      </c>
      <c r="L4" t="s">
        <v>31</v>
      </c>
      <c r="M4" t="s">
        <v>2259</v>
      </c>
      <c r="N4" t="s">
        <v>31</v>
      </c>
      <c r="O4" t="s">
        <v>2255</v>
      </c>
      <c r="P4" t="s">
        <v>2256</v>
      </c>
      <c r="Q4">
        <v>1</v>
      </c>
    </row>
    <row r="5" spans="1:17">
      <c r="A5">
        <v>4</v>
      </c>
      <c r="B5" t="s">
        <v>2260</v>
      </c>
      <c r="C5" t="s">
        <v>2261</v>
      </c>
      <c r="D5" t="s">
        <v>2250</v>
      </c>
      <c r="E5" t="s">
        <v>2258</v>
      </c>
      <c r="F5" t="s">
        <v>124</v>
      </c>
      <c r="G5">
        <v>10733.33</v>
      </c>
      <c r="H5">
        <v>2404.36</v>
      </c>
      <c r="I5">
        <v>8328.97</v>
      </c>
      <c r="J5">
        <v>1</v>
      </c>
      <c r="K5" t="s">
        <v>26</v>
      </c>
      <c r="L5" t="s">
        <v>31</v>
      </c>
      <c r="M5" t="s">
        <v>2262</v>
      </c>
      <c r="N5" t="s">
        <v>31</v>
      </c>
      <c r="O5" t="s">
        <v>2263</v>
      </c>
      <c r="P5" t="s">
        <v>2264</v>
      </c>
      <c r="Q5">
        <v>1</v>
      </c>
    </row>
    <row r="6" spans="1:17">
      <c r="A6">
        <v>5</v>
      </c>
      <c r="B6" t="s">
        <v>2253</v>
      </c>
      <c r="C6" t="s">
        <v>2265</v>
      </c>
      <c r="D6" t="s">
        <v>2266</v>
      </c>
      <c r="E6" t="s">
        <v>488</v>
      </c>
      <c r="F6" t="s">
        <v>125</v>
      </c>
      <c r="G6">
        <v>1104.63</v>
      </c>
      <c r="H6">
        <v>345.72</v>
      </c>
      <c r="I6">
        <v>758.91</v>
      </c>
      <c r="J6">
        <v>1</v>
      </c>
      <c r="K6" t="s">
        <v>43</v>
      </c>
      <c r="L6" t="s">
        <v>31</v>
      </c>
      <c r="M6" t="s">
        <v>2267</v>
      </c>
      <c r="N6" t="s">
        <v>31</v>
      </c>
      <c r="O6" t="s">
        <v>2263</v>
      </c>
      <c r="P6" t="s">
        <v>2264</v>
      </c>
      <c r="Q6">
        <v>1</v>
      </c>
    </row>
    <row r="7" spans="1:17">
      <c r="A7">
        <v>6</v>
      </c>
      <c r="B7" t="s">
        <v>159</v>
      </c>
      <c r="C7" t="s">
        <v>2268</v>
      </c>
      <c r="D7" t="s">
        <v>2250</v>
      </c>
      <c r="E7" t="s">
        <v>2269</v>
      </c>
      <c r="F7" t="s">
        <v>95</v>
      </c>
      <c r="G7">
        <v>219.25</v>
      </c>
      <c r="H7">
        <v>6.58</v>
      </c>
      <c r="I7">
        <v>212.67</v>
      </c>
      <c r="J7">
        <v>1</v>
      </c>
      <c r="K7" t="s">
        <v>43</v>
      </c>
      <c r="L7" t="s">
        <v>31</v>
      </c>
      <c r="M7" t="s">
        <v>973</v>
      </c>
      <c r="N7" t="s">
        <v>31</v>
      </c>
      <c r="O7" t="s">
        <v>2270</v>
      </c>
      <c r="P7" t="s">
        <v>2271</v>
      </c>
      <c r="Q7">
        <v>1</v>
      </c>
    </row>
    <row r="8" spans="1:17">
      <c r="A8">
        <v>7</v>
      </c>
      <c r="B8" t="s">
        <v>159</v>
      </c>
      <c r="C8" t="s">
        <v>2272</v>
      </c>
      <c r="D8" t="s">
        <v>2250</v>
      </c>
      <c r="E8" t="s">
        <v>65</v>
      </c>
      <c r="F8" t="s">
        <v>65</v>
      </c>
      <c r="G8">
        <v>497.64</v>
      </c>
      <c r="H8">
        <v>14.93</v>
      </c>
      <c r="I8">
        <v>482.71</v>
      </c>
      <c r="J8">
        <v>1</v>
      </c>
      <c r="K8" t="s">
        <v>43</v>
      </c>
      <c r="L8" t="s">
        <v>31</v>
      </c>
      <c r="M8" t="s">
        <v>2273</v>
      </c>
      <c r="N8" t="s">
        <v>31</v>
      </c>
      <c r="O8" t="s">
        <v>2270</v>
      </c>
      <c r="P8" t="s">
        <v>2271</v>
      </c>
      <c r="Q8">
        <v>1</v>
      </c>
    </row>
    <row r="9" spans="1:17">
      <c r="A9">
        <v>8</v>
      </c>
      <c r="B9" t="s">
        <v>159</v>
      </c>
      <c r="C9" t="s">
        <v>2274</v>
      </c>
      <c r="D9" t="s">
        <v>2250</v>
      </c>
      <c r="E9" t="s">
        <v>622</v>
      </c>
      <c r="F9" t="s">
        <v>39</v>
      </c>
      <c r="G9">
        <v>4761.09</v>
      </c>
      <c r="H9">
        <v>142.83</v>
      </c>
      <c r="I9">
        <v>4618.26</v>
      </c>
      <c r="J9">
        <v>1</v>
      </c>
      <c r="K9" t="s">
        <v>38</v>
      </c>
      <c r="L9" t="s">
        <v>31</v>
      </c>
      <c r="M9" t="s">
        <v>514</v>
      </c>
      <c r="N9" t="s">
        <v>31</v>
      </c>
      <c r="O9" t="s">
        <v>2270</v>
      </c>
      <c r="P9" t="s">
        <v>2271</v>
      </c>
      <c r="Q9">
        <v>1</v>
      </c>
    </row>
    <row r="10" spans="1:17">
      <c r="A10">
        <v>9</v>
      </c>
      <c r="B10" t="s">
        <v>159</v>
      </c>
      <c r="C10" t="s">
        <v>2275</v>
      </c>
      <c r="D10" t="s">
        <v>2250</v>
      </c>
      <c r="E10" t="s">
        <v>622</v>
      </c>
      <c r="F10" t="s">
        <v>39</v>
      </c>
      <c r="G10">
        <v>315</v>
      </c>
      <c r="H10">
        <v>9.45</v>
      </c>
      <c r="I10">
        <v>305.55</v>
      </c>
      <c r="J10">
        <v>1</v>
      </c>
      <c r="K10" t="s">
        <v>38</v>
      </c>
      <c r="L10" t="s">
        <v>31</v>
      </c>
      <c r="M10" t="s">
        <v>514</v>
      </c>
      <c r="N10" t="s">
        <v>31</v>
      </c>
      <c r="O10" t="s">
        <v>2270</v>
      </c>
      <c r="P10" t="s">
        <v>2271</v>
      </c>
      <c r="Q10">
        <v>1</v>
      </c>
    </row>
    <row r="11" spans="1:17">
      <c r="A11">
        <v>10</v>
      </c>
      <c r="B11" t="s">
        <v>2276</v>
      </c>
      <c r="C11" t="s">
        <v>2277</v>
      </c>
      <c r="D11" t="s">
        <v>2266</v>
      </c>
      <c r="E11" t="s">
        <v>152</v>
      </c>
      <c r="F11" t="s">
        <v>50</v>
      </c>
      <c r="G11">
        <v>10576.57</v>
      </c>
      <c r="H11">
        <v>317.3</v>
      </c>
      <c r="I11">
        <v>10259.27</v>
      </c>
      <c r="J11">
        <v>1</v>
      </c>
      <c r="K11" t="s">
        <v>43</v>
      </c>
      <c r="L11" t="s">
        <v>31</v>
      </c>
      <c r="M11" t="s">
        <v>2278</v>
      </c>
      <c r="N11" t="s">
        <v>31</v>
      </c>
      <c r="O11" t="s">
        <v>2279</v>
      </c>
      <c r="P11" s="113" t="s">
        <v>2280</v>
      </c>
      <c r="Q11">
        <v>1</v>
      </c>
    </row>
    <row r="12" spans="1:17">
      <c r="A12">
        <v>11</v>
      </c>
      <c r="B12" t="s">
        <v>2253</v>
      </c>
      <c r="C12" t="s">
        <v>2281</v>
      </c>
      <c r="D12" t="s">
        <v>2250</v>
      </c>
      <c r="E12" t="s">
        <v>65</v>
      </c>
      <c r="F12" t="s">
        <v>65</v>
      </c>
      <c r="G12">
        <v>4086.03</v>
      </c>
      <c r="H12">
        <v>122.58</v>
      </c>
      <c r="I12">
        <v>3963.45</v>
      </c>
      <c r="J12">
        <v>1</v>
      </c>
      <c r="K12" t="s">
        <v>43</v>
      </c>
      <c r="L12" t="s">
        <v>31</v>
      </c>
      <c r="M12" t="s">
        <v>973</v>
      </c>
      <c r="N12" t="s">
        <v>31</v>
      </c>
      <c r="O12" t="s">
        <v>2282</v>
      </c>
      <c r="P12" t="s">
        <v>2283</v>
      </c>
      <c r="Q12">
        <v>1</v>
      </c>
    </row>
    <row r="13" spans="1:17">
      <c r="A13">
        <v>12</v>
      </c>
      <c r="B13" t="s">
        <v>2253</v>
      </c>
      <c r="C13" t="s">
        <v>2284</v>
      </c>
      <c r="D13" t="s">
        <v>2250</v>
      </c>
      <c r="E13" t="s">
        <v>2269</v>
      </c>
      <c r="F13" t="s">
        <v>95</v>
      </c>
      <c r="G13">
        <v>1942.24</v>
      </c>
      <c r="H13">
        <v>58.27</v>
      </c>
      <c r="I13">
        <v>1883.97</v>
      </c>
      <c r="J13">
        <v>1</v>
      </c>
      <c r="K13" t="s">
        <v>43</v>
      </c>
      <c r="L13" t="s">
        <v>31</v>
      </c>
      <c r="M13" t="s">
        <v>1797</v>
      </c>
      <c r="N13" t="s">
        <v>31</v>
      </c>
      <c r="O13" t="s">
        <v>2282</v>
      </c>
      <c r="P13" t="s">
        <v>2283</v>
      </c>
      <c r="Q13">
        <v>1</v>
      </c>
    </row>
    <row r="14" spans="1:17">
      <c r="A14">
        <v>13</v>
      </c>
      <c r="B14" t="s">
        <v>2253</v>
      </c>
      <c r="C14" t="s">
        <v>2285</v>
      </c>
      <c r="D14" t="s">
        <v>2250</v>
      </c>
      <c r="E14" t="s">
        <v>83</v>
      </c>
      <c r="F14" t="s">
        <v>29</v>
      </c>
      <c r="G14">
        <v>898.2</v>
      </c>
      <c r="H14">
        <v>26.95</v>
      </c>
      <c r="I14">
        <v>871.25</v>
      </c>
      <c r="J14">
        <v>1</v>
      </c>
      <c r="K14" t="s">
        <v>30</v>
      </c>
      <c r="L14" t="s">
        <v>31</v>
      </c>
      <c r="M14" t="s">
        <v>1915</v>
      </c>
      <c r="N14" t="s">
        <v>31</v>
      </c>
      <c r="O14" t="s">
        <v>2282</v>
      </c>
      <c r="P14" t="s">
        <v>2283</v>
      </c>
      <c r="Q14">
        <v>1</v>
      </c>
    </row>
    <row r="15" spans="1:17">
      <c r="A15">
        <v>14</v>
      </c>
      <c r="B15" t="s">
        <v>2253</v>
      </c>
      <c r="C15" t="s">
        <v>2286</v>
      </c>
      <c r="D15" t="s">
        <v>2266</v>
      </c>
      <c r="E15" t="s">
        <v>447</v>
      </c>
      <c r="F15" t="s">
        <v>47</v>
      </c>
      <c r="G15">
        <v>302.65</v>
      </c>
      <c r="H15">
        <v>66.13</v>
      </c>
      <c r="I15">
        <v>236.52</v>
      </c>
      <c r="J15">
        <v>1</v>
      </c>
      <c r="K15" t="s">
        <v>43</v>
      </c>
      <c r="L15" t="s">
        <v>31</v>
      </c>
      <c r="M15" t="s">
        <v>565</v>
      </c>
      <c r="N15" t="s">
        <v>31</v>
      </c>
      <c r="O15" t="s">
        <v>2282</v>
      </c>
      <c r="P15" t="s">
        <v>2283</v>
      </c>
      <c r="Q15">
        <v>1</v>
      </c>
    </row>
    <row r="16" spans="1:17">
      <c r="A16">
        <v>15</v>
      </c>
      <c r="B16" t="s">
        <v>2253</v>
      </c>
      <c r="C16" t="s">
        <v>2287</v>
      </c>
      <c r="D16" t="s">
        <v>2250</v>
      </c>
      <c r="E16" t="s">
        <v>65</v>
      </c>
      <c r="F16" t="s">
        <v>65</v>
      </c>
      <c r="G16">
        <v>2329.45</v>
      </c>
      <c r="H16">
        <v>69.88</v>
      </c>
      <c r="I16">
        <v>2259.57</v>
      </c>
      <c r="J16">
        <v>1</v>
      </c>
      <c r="K16" t="s">
        <v>43</v>
      </c>
      <c r="L16" t="s">
        <v>31</v>
      </c>
      <c r="M16" t="s">
        <v>2288</v>
      </c>
      <c r="N16" t="s">
        <v>31</v>
      </c>
      <c r="O16" t="s">
        <v>2289</v>
      </c>
      <c r="P16" t="s">
        <v>2290</v>
      </c>
      <c r="Q16">
        <v>1</v>
      </c>
    </row>
    <row r="17" spans="1:17">
      <c r="A17">
        <v>16</v>
      </c>
      <c r="B17" t="s">
        <v>2253</v>
      </c>
      <c r="C17" t="s">
        <v>2291</v>
      </c>
      <c r="D17" t="s">
        <v>2250</v>
      </c>
      <c r="E17" t="s">
        <v>2269</v>
      </c>
      <c r="F17" t="s">
        <v>95</v>
      </c>
      <c r="G17">
        <v>2329.45</v>
      </c>
      <c r="H17">
        <v>69.88</v>
      </c>
      <c r="I17">
        <v>2259.57</v>
      </c>
      <c r="J17">
        <v>1</v>
      </c>
      <c r="K17" t="s">
        <v>43</v>
      </c>
      <c r="L17" t="s">
        <v>31</v>
      </c>
      <c r="M17" t="s">
        <v>2288</v>
      </c>
      <c r="N17" t="s">
        <v>31</v>
      </c>
      <c r="O17" t="s">
        <v>2289</v>
      </c>
      <c r="P17" t="s">
        <v>2290</v>
      </c>
      <c r="Q17">
        <v>1</v>
      </c>
    </row>
    <row r="18" spans="1:17">
      <c r="A18">
        <v>17</v>
      </c>
      <c r="B18" t="s">
        <v>2253</v>
      </c>
      <c r="C18" t="s">
        <v>2292</v>
      </c>
      <c r="D18" t="s">
        <v>2250</v>
      </c>
      <c r="E18" t="s">
        <v>83</v>
      </c>
      <c r="F18" t="s">
        <v>29</v>
      </c>
      <c r="G18">
        <v>212.4</v>
      </c>
      <c r="H18">
        <v>6.37</v>
      </c>
      <c r="I18">
        <v>206.03</v>
      </c>
      <c r="J18">
        <v>1</v>
      </c>
      <c r="K18" t="s">
        <v>30</v>
      </c>
      <c r="L18" t="s">
        <v>31</v>
      </c>
      <c r="M18" t="s">
        <v>1915</v>
      </c>
      <c r="N18" t="s">
        <v>31</v>
      </c>
      <c r="O18" t="s">
        <v>2289</v>
      </c>
      <c r="P18" t="s">
        <v>2290</v>
      </c>
      <c r="Q18">
        <v>1</v>
      </c>
    </row>
    <row r="19" spans="1:17">
      <c r="A19">
        <v>18</v>
      </c>
      <c r="B19" t="s">
        <v>2260</v>
      </c>
      <c r="C19" t="s">
        <v>2293</v>
      </c>
      <c r="D19" t="s">
        <v>2266</v>
      </c>
      <c r="E19" t="s">
        <v>65</v>
      </c>
      <c r="F19" t="s">
        <v>65</v>
      </c>
      <c r="G19">
        <v>3374.39</v>
      </c>
      <c r="H19">
        <v>101.23</v>
      </c>
      <c r="I19">
        <v>3273.16</v>
      </c>
      <c r="J19">
        <v>1</v>
      </c>
      <c r="K19" t="s">
        <v>43</v>
      </c>
      <c r="L19" t="s">
        <v>31</v>
      </c>
      <c r="M19" t="s">
        <v>2294</v>
      </c>
      <c r="N19" t="s">
        <v>31</v>
      </c>
      <c r="O19" t="s">
        <v>2295</v>
      </c>
      <c r="P19" t="s">
        <v>2296</v>
      </c>
      <c r="Q19">
        <v>1</v>
      </c>
    </row>
    <row r="20" spans="1:17">
      <c r="A20">
        <v>19</v>
      </c>
      <c r="B20" t="s">
        <v>2260</v>
      </c>
      <c r="C20" t="s">
        <v>2297</v>
      </c>
      <c r="D20" t="s">
        <v>2266</v>
      </c>
      <c r="E20" t="s">
        <v>460</v>
      </c>
      <c r="F20" t="s">
        <v>121</v>
      </c>
      <c r="G20">
        <v>523.48</v>
      </c>
      <c r="H20">
        <v>498.27</v>
      </c>
      <c r="I20">
        <v>25.21</v>
      </c>
      <c r="J20">
        <v>1</v>
      </c>
      <c r="K20" t="s">
        <v>26</v>
      </c>
      <c r="L20" t="s">
        <v>31</v>
      </c>
      <c r="M20" t="s">
        <v>2298</v>
      </c>
      <c r="N20" t="s">
        <v>31</v>
      </c>
      <c r="O20" t="s">
        <v>2295</v>
      </c>
      <c r="P20" t="s">
        <v>2296</v>
      </c>
      <c r="Q20">
        <v>1</v>
      </c>
    </row>
    <row r="21" spans="1:17">
      <c r="A21">
        <v>20</v>
      </c>
      <c r="B21" t="s">
        <v>2253</v>
      </c>
      <c r="C21" t="s">
        <v>2299</v>
      </c>
      <c r="D21" t="s">
        <v>2250</v>
      </c>
      <c r="E21" t="s">
        <v>83</v>
      </c>
      <c r="F21" t="s">
        <v>29</v>
      </c>
      <c r="G21">
        <v>875.95</v>
      </c>
      <c r="H21">
        <v>26.28</v>
      </c>
      <c r="I21">
        <v>849.67</v>
      </c>
      <c r="J21">
        <v>1</v>
      </c>
      <c r="K21" t="s">
        <v>30</v>
      </c>
      <c r="L21" t="s">
        <v>31</v>
      </c>
      <c r="M21" t="s">
        <v>1915</v>
      </c>
      <c r="N21" t="s">
        <v>31</v>
      </c>
      <c r="O21" t="s">
        <v>2300</v>
      </c>
      <c r="P21" t="s">
        <v>2301</v>
      </c>
      <c r="Q21">
        <v>1</v>
      </c>
    </row>
    <row r="22" spans="1:17">
      <c r="A22">
        <v>21</v>
      </c>
      <c r="B22" t="s">
        <v>2253</v>
      </c>
      <c r="C22" t="s">
        <v>2302</v>
      </c>
      <c r="D22" t="s">
        <v>2250</v>
      </c>
      <c r="E22" t="s">
        <v>2258</v>
      </c>
      <c r="F22" t="s">
        <v>124</v>
      </c>
      <c r="G22">
        <v>4830</v>
      </c>
      <c r="H22">
        <v>886.75</v>
      </c>
      <c r="I22">
        <v>3943.25</v>
      </c>
      <c r="J22">
        <v>1</v>
      </c>
      <c r="K22" t="s">
        <v>26</v>
      </c>
      <c r="L22" t="s">
        <v>31</v>
      </c>
      <c r="M22" t="s">
        <v>2262</v>
      </c>
      <c r="N22" t="s">
        <v>31</v>
      </c>
      <c r="O22" t="s">
        <v>2300</v>
      </c>
      <c r="P22" t="s">
        <v>2301</v>
      </c>
      <c r="Q22">
        <v>1</v>
      </c>
    </row>
    <row r="23" spans="1:17">
      <c r="A23">
        <v>22</v>
      </c>
      <c r="B23" t="s">
        <v>2253</v>
      </c>
      <c r="C23" t="s">
        <v>2303</v>
      </c>
      <c r="D23" t="s">
        <v>2266</v>
      </c>
      <c r="E23" t="s">
        <v>460</v>
      </c>
      <c r="F23" t="s">
        <v>70</v>
      </c>
      <c r="G23">
        <v>1367.02</v>
      </c>
      <c r="H23">
        <v>1053.2</v>
      </c>
      <c r="I23">
        <v>313.82</v>
      </c>
      <c r="J23">
        <v>1</v>
      </c>
      <c r="K23" t="s">
        <v>43</v>
      </c>
      <c r="L23" t="s">
        <v>31</v>
      </c>
      <c r="M23" t="s">
        <v>2304</v>
      </c>
      <c r="N23" t="s">
        <v>31</v>
      </c>
      <c r="O23" t="s">
        <v>2300</v>
      </c>
      <c r="P23" t="s">
        <v>2301</v>
      </c>
      <c r="Q23">
        <v>1</v>
      </c>
    </row>
    <row r="24" spans="1:17">
      <c r="A24">
        <v>23</v>
      </c>
      <c r="B24" t="s">
        <v>2305</v>
      </c>
      <c r="C24" s="113" t="s">
        <v>2306</v>
      </c>
      <c r="D24" t="s">
        <v>2266</v>
      </c>
      <c r="E24" t="s">
        <v>344</v>
      </c>
      <c r="F24" t="s">
        <v>39</v>
      </c>
      <c r="G24">
        <v>7169.56</v>
      </c>
      <c r="H24">
        <v>215.09</v>
      </c>
      <c r="I24">
        <v>6954.47</v>
      </c>
      <c r="J24">
        <v>1</v>
      </c>
      <c r="K24" t="s">
        <v>38</v>
      </c>
      <c r="L24" t="s">
        <v>31</v>
      </c>
      <c r="M24" t="s">
        <v>514</v>
      </c>
      <c r="N24" t="s">
        <v>31</v>
      </c>
      <c r="O24" t="s">
        <v>2307</v>
      </c>
      <c r="P24" t="s">
        <v>2308</v>
      </c>
      <c r="Q24">
        <v>1</v>
      </c>
    </row>
    <row r="25" spans="1:17">
      <c r="A25">
        <v>24</v>
      </c>
      <c r="B25" t="s">
        <v>2309</v>
      </c>
      <c r="C25" t="s">
        <v>2310</v>
      </c>
      <c r="D25" t="s">
        <v>2266</v>
      </c>
      <c r="E25" t="s">
        <v>447</v>
      </c>
      <c r="F25" t="s">
        <v>47</v>
      </c>
      <c r="G25">
        <v>75.29</v>
      </c>
      <c r="H25">
        <v>5.3</v>
      </c>
      <c r="I25">
        <v>69.99</v>
      </c>
      <c r="J25">
        <v>1</v>
      </c>
      <c r="K25" t="s">
        <v>43</v>
      </c>
      <c r="L25" t="s">
        <v>31</v>
      </c>
      <c r="M25" t="s">
        <v>565</v>
      </c>
      <c r="N25" t="s">
        <v>31</v>
      </c>
      <c r="O25" t="s">
        <v>2311</v>
      </c>
      <c r="P25" t="s">
        <v>2312</v>
      </c>
      <c r="Q25">
        <v>1</v>
      </c>
    </row>
    <row r="26" spans="1:17">
      <c r="A26">
        <v>25</v>
      </c>
      <c r="B26" t="s">
        <v>2309</v>
      </c>
      <c r="C26" t="s">
        <v>2313</v>
      </c>
      <c r="D26" t="s">
        <v>2266</v>
      </c>
      <c r="E26" t="s">
        <v>447</v>
      </c>
      <c r="F26" t="s">
        <v>47</v>
      </c>
      <c r="G26">
        <v>65</v>
      </c>
      <c r="H26">
        <v>15.07</v>
      </c>
      <c r="I26">
        <v>49.93</v>
      </c>
      <c r="J26">
        <v>1</v>
      </c>
      <c r="K26" t="s">
        <v>43</v>
      </c>
      <c r="L26" t="s">
        <v>31</v>
      </c>
      <c r="M26" t="s">
        <v>565</v>
      </c>
      <c r="N26" t="s">
        <v>31</v>
      </c>
      <c r="O26" t="s">
        <v>2314</v>
      </c>
      <c r="P26" t="s">
        <v>2315</v>
      </c>
      <c r="Q26">
        <v>1</v>
      </c>
    </row>
    <row r="27" spans="1:17">
      <c r="A27">
        <v>26</v>
      </c>
      <c r="B27" t="s">
        <v>2316</v>
      </c>
      <c r="C27" t="s">
        <v>2317</v>
      </c>
      <c r="D27" t="s">
        <v>2250</v>
      </c>
      <c r="E27" t="s">
        <v>83</v>
      </c>
      <c r="F27" t="s">
        <v>29</v>
      </c>
      <c r="G27">
        <v>899.35</v>
      </c>
      <c r="H27">
        <v>26.98</v>
      </c>
      <c r="I27">
        <v>872.37</v>
      </c>
      <c r="J27">
        <v>1</v>
      </c>
      <c r="K27" t="s">
        <v>30</v>
      </c>
      <c r="L27" t="s">
        <v>31</v>
      </c>
      <c r="M27" t="s">
        <v>1915</v>
      </c>
      <c r="N27" t="s">
        <v>31</v>
      </c>
      <c r="O27" t="s">
        <v>2318</v>
      </c>
      <c r="P27" t="s">
        <v>2319</v>
      </c>
      <c r="Q27">
        <v>1</v>
      </c>
    </row>
    <row r="28" spans="1:17">
      <c r="A28">
        <v>27</v>
      </c>
      <c r="B28" t="s">
        <v>2316</v>
      </c>
      <c r="C28" t="s">
        <v>2320</v>
      </c>
      <c r="D28" t="s">
        <v>2250</v>
      </c>
      <c r="E28" t="s">
        <v>207</v>
      </c>
      <c r="F28" t="s">
        <v>39</v>
      </c>
      <c r="G28">
        <v>3675.54</v>
      </c>
      <c r="H28">
        <v>110.27</v>
      </c>
      <c r="I28">
        <v>3565.27</v>
      </c>
      <c r="J28">
        <v>1</v>
      </c>
      <c r="K28" t="s">
        <v>38</v>
      </c>
      <c r="L28" t="s">
        <v>31</v>
      </c>
      <c r="M28" t="s">
        <v>514</v>
      </c>
      <c r="N28" t="s">
        <v>31</v>
      </c>
      <c r="O28" t="s">
        <v>2318</v>
      </c>
      <c r="P28" t="s">
        <v>2319</v>
      </c>
      <c r="Q28">
        <v>1</v>
      </c>
    </row>
    <row r="29" spans="1:17">
      <c r="A29">
        <v>28</v>
      </c>
      <c r="B29" t="s">
        <v>2316</v>
      </c>
      <c r="C29" t="s">
        <v>2321</v>
      </c>
      <c r="D29" t="s">
        <v>2250</v>
      </c>
      <c r="E29" t="s">
        <v>2258</v>
      </c>
      <c r="F29" t="s">
        <v>124</v>
      </c>
      <c r="G29">
        <v>5665.35</v>
      </c>
      <c r="H29">
        <v>1223.24</v>
      </c>
      <c r="I29">
        <v>4442.11</v>
      </c>
      <c r="J29">
        <v>1</v>
      </c>
      <c r="K29" t="s">
        <v>26</v>
      </c>
      <c r="L29" t="s">
        <v>31</v>
      </c>
      <c r="M29" t="s">
        <v>2322</v>
      </c>
      <c r="N29" t="s">
        <v>31</v>
      </c>
      <c r="O29" t="s">
        <v>2318</v>
      </c>
      <c r="P29" t="s">
        <v>2319</v>
      </c>
      <c r="Q29">
        <v>1</v>
      </c>
    </row>
    <row r="30" spans="1:17">
      <c r="A30">
        <v>29</v>
      </c>
      <c r="B30" t="s">
        <v>2316</v>
      </c>
      <c r="C30" t="s">
        <v>2323</v>
      </c>
      <c r="D30" t="s">
        <v>2266</v>
      </c>
      <c r="E30" t="s">
        <v>447</v>
      </c>
      <c r="F30" t="s">
        <v>44</v>
      </c>
      <c r="G30">
        <v>317.02</v>
      </c>
      <c r="H30">
        <v>60.69</v>
      </c>
      <c r="I30">
        <v>256.33</v>
      </c>
      <c r="J30">
        <v>1</v>
      </c>
      <c r="K30" t="s">
        <v>43</v>
      </c>
      <c r="L30" t="s">
        <v>31</v>
      </c>
      <c r="M30" t="s">
        <v>584</v>
      </c>
      <c r="N30" t="s">
        <v>31</v>
      </c>
      <c r="O30" t="s">
        <v>2318</v>
      </c>
      <c r="P30" t="s">
        <v>2319</v>
      </c>
      <c r="Q30">
        <v>1</v>
      </c>
    </row>
    <row r="31" spans="1:17">
      <c r="A31">
        <v>30</v>
      </c>
      <c r="B31" t="s">
        <v>2316</v>
      </c>
      <c r="C31" t="s">
        <v>2324</v>
      </c>
      <c r="D31" t="s">
        <v>2266</v>
      </c>
      <c r="E31" t="s">
        <v>460</v>
      </c>
      <c r="F31" t="s">
        <v>121</v>
      </c>
      <c r="G31">
        <v>71.85</v>
      </c>
      <c r="H31">
        <v>65.18</v>
      </c>
      <c r="I31">
        <v>6.66999999999999</v>
      </c>
      <c r="J31">
        <v>1</v>
      </c>
      <c r="K31" t="s">
        <v>26</v>
      </c>
      <c r="L31" t="s">
        <v>31</v>
      </c>
      <c r="M31" t="s">
        <v>2325</v>
      </c>
      <c r="N31" t="s">
        <v>31</v>
      </c>
      <c r="O31" t="s">
        <v>2318</v>
      </c>
      <c r="P31" t="s">
        <v>2319</v>
      </c>
      <c r="Q31">
        <v>1</v>
      </c>
    </row>
    <row r="32" spans="1:17">
      <c r="A32">
        <v>31</v>
      </c>
      <c r="B32" t="s">
        <v>2276</v>
      </c>
      <c r="C32" t="s">
        <v>2326</v>
      </c>
      <c r="D32" t="s">
        <v>2250</v>
      </c>
      <c r="E32" t="s">
        <v>207</v>
      </c>
      <c r="F32" t="s">
        <v>39</v>
      </c>
      <c r="G32">
        <v>162</v>
      </c>
      <c r="H32">
        <v>4.86</v>
      </c>
      <c r="I32">
        <v>157.14</v>
      </c>
      <c r="J32">
        <v>1</v>
      </c>
      <c r="K32" t="s">
        <v>38</v>
      </c>
      <c r="L32" t="s">
        <v>31</v>
      </c>
      <c r="M32" t="s">
        <v>514</v>
      </c>
      <c r="N32" t="s">
        <v>31</v>
      </c>
      <c r="O32" t="s">
        <v>2327</v>
      </c>
      <c r="P32" t="s">
        <v>2328</v>
      </c>
      <c r="Q32">
        <v>1</v>
      </c>
    </row>
    <row r="33" spans="1:17">
      <c r="A33">
        <v>32</v>
      </c>
      <c r="B33" t="s">
        <v>2276</v>
      </c>
      <c r="C33" t="s">
        <v>2329</v>
      </c>
      <c r="D33" t="s">
        <v>2250</v>
      </c>
      <c r="E33" t="s">
        <v>622</v>
      </c>
      <c r="F33" t="s">
        <v>39</v>
      </c>
      <c r="G33">
        <v>315</v>
      </c>
      <c r="H33">
        <v>9.45</v>
      </c>
      <c r="I33">
        <v>305.55</v>
      </c>
      <c r="J33">
        <v>1</v>
      </c>
      <c r="K33" t="s">
        <v>38</v>
      </c>
      <c r="L33" t="s">
        <v>31</v>
      </c>
      <c r="M33" t="s">
        <v>514</v>
      </c>
      <c r="N33" t="s">
        <v>31</v>
      </c>
      <c r="O33" t="s">
        <v>2330</v>
      </c>
      <c r="P33" t="s">
        <v>2331</v>
      </c>
      <c r="Q33">
        <v>1</v>
      </c>
    </row>
    <row r="34" spans="1:17">
      <c r="A34">
        <v>33</v>
      </c>
      <c r="B34" t="s">
        <v>2276</v>
      </c>
      <c r="C34" t="s">
        <v>2332</v>
      </c>
      <c r="D34" t="s">
        <v>2250</v>
      </c>
      <c r="E34" t="s">
        <v>207</v>
      </c>
      <c r="F34" t="s">
        <v>39</v>
      </c>
      <c r="G34">
        <v>257.5</v>
      </c>
      <c r="H34">
        <v>7.73</v>
      </c>
      <c r="I34">
        <v>249.77</v>
      </c>
      <c r="J34">
        <v>1</v>
      </c>
      <c r="K34" t="s">
        <v>38</v>
      </c>
      <c r="L34" t="s">
        <v>31</v>
      </c>
      <c r="M34" t="s">
        <v>514</v>
      </c>
      <c r="N34" t="s">
        <v>31</v>
      </c>
      <c r="O34" t="s">
        <v>2333</v>
      </c>
      <c r="P34" t="s">
        <v>2334</v>
      </c>
      <c r="Q34">
        <v>1</v>
      </c>
    </row>
    <row r="35" spans="1:17">
      <c r="A35">
        <v>34</v>
      </c>
      <c r="B35" t="s">
        <v>2276</v>
      </c>
      <c r="C35" t="s">
        <v>2335</v>
      </c>
      <c r="D35" t="s">
        <v>2250</v>
      </c>
      <c r="E35" t="s">
        <v>207</v>
      </c>
      <c r="F35" t="s">
        <v>39</v>
      </c>
      <c r="G35">
        <v>231.75</v>
      </c>
      <c r="H35">
        <v>6.95</v>
      </c>
      <c r="I35">
        <v>224.8</v>
      </c>
      <c r="J35">
        <v>1</v>
      </c>
      <c r="K35" t="s">
        <v>38</v>
      </c>
      <c r="L35" t="s">
        <v>31</v>
      </c>
      <c r="M35" t="s">
        <v>514</v>
      </c>
      <c r="N35" t="s">
        <v>31</v>
      </c>
      <c r="O35" t="s">
        <v>2336</v>
      </c>
      <c r="P35" t="s">
        <v>2337</v>
      </c>
      <c r="Q35">
        <v>1</v>
      </c>
    </row>
    <row r="36" spans="1:17">
      <c r="A36">
        <v>35</v>
      </c>
      <c r="B36" t="s">
        <v>2276</v>
      </c>
      <c r="C36" t="s">
        <v>2338</v>
      </c>
      <c r="D36" t="s">
        <v>2250</v>
      </c>
      <c r="E36" t="s">
        <v>83</v>
      </c>
      <c r="F36" t="s">
        <v>29</v>
      </c>
      <c r="G36">
        <v>3114.91</v>
      </c>
      <c r="H36">
        <v>93.45</v>
      </c>
      <c r="I36">
        <v>3021.46</v>
      </c>
      <c r="J36">
        <v>1</v>
      </c>
      <c r="K36" t="s">
        <v>30</v>
      </c>
      <c r="L36" t="s">
        <v>31</v>
      </c>
      <c r="M36" t="s">
        <v>1915</v>
      </c>
      <c r="N36" t="s">
        <v>31</v>
      </c>
      <c r="O36" t="s">
        <v>2339</v>
      </c>
      <c r="P36" t="s">
        <v>2340</v>
      </c>
      <c r="Q36">
        <v>1</v>
      </c>
    </row>
    <row r="37" spans="1:17">
      <c r="A37">
        <v>36</v>
      </c>
      <c r="B37" t="s">
        <v>2276</v>
      </c>
      <c r="C37" t="s">
        <v>2341</v>
      </c>
      <c r="D37" t="s">
        <v>2250</v>
      </c>
      <c r="E37" t="s">
        <v>83</v>
      </c>
      <c r="F37" t="s">
        <v>29</v>
      </c>
      <c r="G37">
        <v>899.35</v>
      </c>
      <c r="H37">
        <v>26.98</v>
      </c>
      <c r="I37">
        <v>872.37</v>
      </c>
      <c r="J37">
        <v>1</v>
      </c>
      <c r="K37" t="s">
        <v>30</v>
      </c>
      <c r="L37" t="s">
        <v>31</v>
      </c>
      <c r="M37" t="s">
        <v>1915</v>
      </c>
      <c r="N37" t="s">
        <v>31</v>
      </c>
      <c r="O37" t="s">
        <v>2342</v>
      </c>
      <c r="P37" t="s">
        <v>2343</v>
      </c>
      <c r="Q37">
        <v>1</v>
      </c>
    </row>
    <row r="38" spans="1:17">
      <c r="A38">
        <v>37</v>
      </c>
      <c r="B38" t="s">
        <v>2276</v>
      </c>
      <c r="C38" t="s">
        <v>2344</v>
      </c>
      <c r="D38" t="s">
        <v>2250</v>
      </c>
      <c r="E38" t="s">
        <v>83</v>
      </c>
      <c r="F38" t="s">
        <v>29</v>
      </c>
      <c r="G38">
        <v>2749.05</v>
      </c>
      <c r="H38">
        <v>82.47</v>
      </c>
      <c r="I38">
        <v>2666.58</v>
      </c>
      <c r="J38">
        <v>1</v>
      </c>
      <c r="K38" t="s">
        <v>30</v>
      </c>
      <c r="L38" t="s">
        <v>31</v>
      </c>
      <c r="M38" t="s">
        <v>1915</v>
      </c>
      <c r="N38" t="s">
        <v>31</v>
      </c>
      <c r="O38" t="s">
        <v>2345</v>
      </c>
      <c r="P38" t="s">
        <v>2346</v>
      </c>
      <c r="Q38">
        <v>1</v>
      </c>
    </row>
    <row r="39" spans="1:17">
      <c r="A39">
        <v>38</v>
      </c>
      <c r="B39" t="s">
        <v>2276</v>
      </c>
      <c r="C39" t="s">
        <v>2347</v>
      </c>
      <c r="D39" t="s">
        <v>2250</v>
      </c>
      <c r="E39" t="s">
        <v>83</v>
      </c>
      <c r="F39" t="s">
        <v>68</v>
      </c>
      <c r="G39">
        <v>898.2</v>
      </c>
      <c r="H39">
        <v>26.95</v>
      </c>
      <c r="I39">
        <v>871.25</v>
      </c>
      <c r="J39">
        <v>1</v>
      </c>
      <c r="K39" t="s">
        <v>30</v>
      </c>
      <c r="L39" t="s">
        <v>31</v>
      </c>
      <c r="M39" t="s">
        <v>1833</v>
      </c>
      <c r="N39" t="s">
        <v>31</v>
      </c>
      <c r="O39" t="s">
        <v>2348</v>
      </c>
      <c r="P39" t="s">
        <v>2349</v>
      </c>
      <c r="Q39">
        <v>1</v>
      </c>
    </row>
    <row r="40" spans="1:17">
      <c r="A40">
        <v>39</v>
      </c>
      <c r="B40" t="s">
        <v>2276</v>
      </c>
      <c r="C40" t="s">
        <v>2350</v>
      </c>
      <c r="D40" t="s">
        <v>2250</v>
      </c>
      <c r="E40" t="s">
        <v>83</v>
      </c>
      <c r="F40" t="s">
        <v>68</v>
      </c>
      <c r="G40">
        <v>899.35</v>
      </c>
      <c r="H40">
        <v>26.98</v>
      </c>
      <c r="I40">
        <v>872.37</v>
      </c>
      <c r="J40">
        <v>1</v>
      </c>
      <c r="K40" t="s">
        <v>30</v>
      </c>
      <c r="L40" t="s">
        <v>31</v>
      </c>
      <c r="M40" t="s">
        <v>1833</v>
      </c>
      <c r="N40" t="s">
        <v>31</v>
      </c>
      <c r="O40" t="s">
        <v>2351</v>
      </c>
      <c r="P40" t="s">
        <v>2352</v>
      </c>
      <c r="Q40">
        <v>1</v>
      </c>
    </row>
    <row r="41" spans="1:17">
      <c r="A41">
        <v>40</v>
      </c>
      <c r="B41" t="s">
        <v>2276</v>
      </c>
      <c r="C41" t="s">
        <v>2353</v>
      </c>
      <c r="D41" t="s">
        <v>2250</v>
      </c>
      <c r="E41" t="s">
        <v>83</v>
      </c>
      <c r="F41" t="s">
        <v>29</v>
      </c>
      <c r="G41">
        <v>3114.91</v>
      </c>
      <c r="H41">
        <v>93.45</v>
      </c>
      <c r="I41">
        <v>3021.46</v>
      </c>
      <c r="J41">
        <v>1</v>
      </c>
      <c r="K41" t="s">
        <v>30</v>
      </c>
      <c r="L41" t="s">
        <v>31</v>
      </c>
      <c r="M41" t="s">
        <v>1915</v>
      </c>
      <c r="N41" t="s">
        <v>31</v>
      </c>
      <c r="O41" t="s">
        <v>2354</v>
      </c>
      <c r="P41" t="s">
        <v>2355</v>
      </c>
      <c r="Q41">
        <v>1</v>
      </c>
    </row>
    <row r="42" spans="1:17">
      <c r="A42">
        <v>41</v>
      </c>
      <c r="B42" t="s">
        <v>2276</v>
      </c>
      <c r="C42" t="s">
        <v>2356</v>
      </c>
      <c r="D42" t="s">
        <v>2250</v>
      </c>
      <c r="E42" t="s">
        <v>83</v>
      </c>
      <c r="F42" t="s">
        <v>29</v>
      </c>
      <c r="G42">
        <v>1000.8</v>
      </c>
      <c r="H42">
        <v>30.02</v>
      </c>
      <c r="I42">
        <v>970.78</v>
      </c>
      <c r="J42">
        <v>1</v>
      </c>
      <c r="K42" t="s">
        <v>30</v>
      </c>
      <c r="L42" t="s">
        <v>31</v>
      </c>
      <c r="M42" t="s">
        <v>1915</v>
      </c>
      <c r="N42" t="s">
        <v>31</v>
      </c>
      <c r="O42" t="s">
        <v>2357</v>
      </c>
      <c r="P42" t="s">
        <v>2358</v>
      </c>
      <c r="Q42">
        <v>1</v>
      </c>
    </row>
    <row r="43" spans="1:17">
      <c r="A43">
        <v>42</v>
      </c>
      <c r="B43" t="s">
        <v>2276</v>
      </c>
      <c r="C43" t="s">
        <v>2359</v>
      </c>
      <c r="D43" t="s">
        <v>2250</v>
      </c>
      <c r="E43" t="s">
        <v>83</v>
      </c>
      <c r="F43" t="s">
        <v>29</v>
      </c>
      <c r="G43">
        <v>5202.8</v>
      </c>
      <c r="H43">
        <v>156.08</v>
      </c>
      <c r="I43">
        <v>5046.72</v>
      </c>
      <c r="J43">
        <v>1</v>
      </c>
      <c r="K43" t="s">
        <v>30</v>
      </c>
      <c r="L43" t="s">
        <v>31</v>
      </c>
      <c r="M43" t="s">
        <v>1915</v>
      </c>
      <c r="N43" t="s">
        <v>31</v>
      </c>
      <c r="O43" t="s">
        <v>2360</v>
      </c>
      <c r="P43" t="s">
        <v>2361</v>
      </c>
      <c r="Q43">
        <v>1</v>
      </c>
    </row>
    <row r="44" spans="1:17">
      <c r="A44">
        <v>43</v>
      </c>
      <c r="B44" t="s">
        <v>2276</v>
      </c>
      <c r="C44" t="s">
        <v>2362</v>
      </c>
      <c r="D44" t="s">
        <v>2250</v>
      </c>
      <c r="E44" t="s">
        <v>83</v>
      </c>
      <c r="F44" t="s">
        <v>29</v>
      </c>
      <c r="G44">
        <v>899.35</v>
      </c>
      <c r="H44">
        <v>26.98</v>
      </c>
      <c r="I44">
        <v>872.37</v>
      </c>
      <c r="J44">
        <v>1</v>
      </c>
      <c r="K44" t="s">
        <v>30</v>
      </c>
      <c r="L44" t="s">
        <v>31</v>
      </c>
      <c r="M44" t="s">
        <v>1915</v>
      </c>
      <c r="N44" t="s">
        <v>31</v>
      </c>
      <c r="O44" t="s">
        <v>2363</v>
      </c>
      <c r="P44" t="s">
        <v>2364</v>
      </c>
      <c r="Q44">
        <v>1</v>
      </c>
    </row>
    <row r="45" spans="1:17">
      <c r="A45">
        <v>44</v>
      </c>
      <c r="B45" t="s">
        <v>2276</v>
      </c>
      <c r="C45" t="s">
        <v>2365</v>
      </c>
      <c r="D45" t="s">
        <v>2250</v>
      </c>
      <c r="E45" t="s">
        <v>83</v>
      </c>
      <c r="F45" t="s">
        <v>29</v>
      </c>
      <c r="G45">
        <v>8080.23</v>
      </c>
      <c r="H45">
        <v>242.41</v>
      </c>
      <c r="I45">
        <v>7837.82</v>
      </c>
      <c r="J45">
        <v>1</v>
      </c>
      <c r="K45" t="s">
        <v>30</v>
      </c>
      <c r="L45" t="s">
        <v>31</v>
      </c>
      <c r="M45" t="s">
        <v>1915</v>
      </c>
      <c r="N45" t="s">
        <v>31</v>
      </c>
      <c r="O45" t="s">
        <v>2366</v>
      </c>
      <c r="P45" t="s">
        <v>2367</v>
      </c>
      <c r="Q45">
        <v>1</v>
      </c>
    </row>
    <row r="46" spans="1:17">
      <c r="A46">
        <v>45</v>
      </c>
      <c r="B46" t="s">
        <v>2276</v>
      </c>
      <c r="C46" t="s">
        <v>2368</v>
      </c>
      <c r="D46" t="s">
        <v>2250</v>
      </c>
      <c r="E46" t="s">
        <v>83</v>
      </c>
      <c r="F46" t="s">
        <v>29</v>
      </c>
      <c r="G46">
        <v>1240.99</v>
      </c>
      <c r="H46">
        <v>37.23</v>
      </c>
      <c r="I46">
        <v>1203.76</v>
      </c>
      <c r="J46">
        <v>1</v>
      </c>
      <c r="K46" t="s">
        <v>30</v>
      </c>
      <c r="L46" t="s">
        <v>31</v>
      </c>
      <c r="M46" t="s">
        <v>1915</v>
      </c>
      <c r="N46" t="s">
        <v>31</v>
      </c>
      <c r="O46" t="s">
        <v>2369</v>
      </c>
      <c r="P46" t="s">
        <v>2370</v>
      </c>
      <c r="Q46">
        <v>1</v>
      </c>
    </row>
    <row r="47" spans="1:17">
      <c r="A47">
        <v>46</v>
      </c>
      <c r="B47" t="s">
        <v>2276</v>
      </c>
      <c r="C47" t="s">
        <v>2371</v>
      </c>
      <c r="D47" t="s">
        <v>2250</v>
      </c>
      <c r="E47" t="s">
        <v>83</v>
      </c>
      <c r="F47" t="s">
        <v>29</v>
      </c>
      <c r="G47">
        <v>248.7</v>
      </c>
      <c r="H47">
        <v>7.46</v>
      </c>
      <c r="I47">
        <v>241.24</v>
      </c>
      <c r="J47">
        <v>1</v>
      </c>
      <c r="K47" t="s">
        <v>30</v>
      </c>
      <c r="L47" t="s">
        <v>31</v>
      </c>
      <c r="M47" t="s">
        <v>1915</v>
      </c>
      <c r="N47" t="s">
        <v>31</v>
      </c>
      <c r="O47" t="s">
        <v>2372</v>
      </c>
      <c r="P47" t="s">
        <v>2373</v>
      </c>
      <c r="Q47">
        <v>1</v>
      </c>
    </row>
    <row r="48" spans="1:17">
      <c r="A48">
        <v>47</v>
      </c>
      <c r="B48" t="s">
        <v>2276</v>
      </c>
      <c r="C48" t="s">
        <v>2374</v>
      </c>
      <c r="D48" t="s">
        <v>2266</v>
      </c>
      <c r="E48" t="s">
        <v>68</v>
      </c>
      <c r="F48" t="s">
        <v>68</v>
      </c>
      <c r="G48">
        <v>11840.44</v>
      </c>
      <c r="H48">
        <v>355.21</v>
      </c>
      <c r="I48">
        <v>11485.23</v>
      </c>
      <c r="J48">
        <v>1</v>
      </c>
      <c r="K48" t="s">
        <v>30</v>
      </c>
      <c r="L48" t="s">
        <v>31</v>
      </c>
      <c r="M48" t="s">
        <v>1833</v>
      </c>
      <c r="N48" t="s">
        <v>31</v>
      </c>
      <c r="O48" t="s">
        <v>2375</v>
      </c>
      <c r="P48" t="s">
        <v>2376</v>
      </c>
      <c r="Q48">
        <v>1</v>
      </c>
    </row>
    <row r="49" spans="1:17">
      <c r="A49">
        <v>48</v>
      </c>
      <c r="B49" t="s">
        <v>2276</v>
      </c>
      <c r="C49" t="s">
        <v>2377</v>
      </c>
      <c r="D49" t="s">
        <v>2250</v>
      </c>
      <c r="E49" t="s">
        <v>83</v>
      </c>
      <c r="F49" t="s">
        <v>29</v>
      </c>
      <c r="G49">
        <v>898.2</v>
      </c>
      <c r="H49">
        <v>26.95</v>
      </c>
      <c r="I49">
        <v>871.25</v>
      </c>
      <c r="J49">
        <v>1</v>
      </c>
      <c r="K49" t="s">
        <v>30</v>
      </c>
      <c r="L49" t="s">
        <v>31</v>
      </c>
      <c r="M49" t="s">
        <v>1915</v>
      </c>
      <c r="N49" t="s">
        <v>31</v>
      </c>
      <c r="O49" t="s">
        <v>2378</v>
      </c>
      <c r="P49" t="s">
        <v>2379</v>
      </c>
      <c r="Q49">
        <v>1</v>
      </c>
    </row>
    <row r="50" spans="1:17">
      <c r="A50">
        <v>49</v>
      </c>
      <c r="B50" t="s">
        <v>2276</v>
      </c>
      <c r="C50" t="s">
        <v>2380</v>
      </c>
      <c r="D50" t="s">
        <v>2266</v>
      </c>
      <c r="E50" t="s">
        <v>68</v>
      </c>
      <c r="F50" t="s">
        <v>68</v>
      </c>
      <c r="G50">
        <v>6829.88</v>
      </c>
      <c r="H50">
        <v>204.9</v>
      </c>
      <c r="I50">
        <v>6624.98</v>
      </c>
      <c r="J50">
        <v>1</v>
      </c>
      <c r="K50" t="s">
        <v>30</v>
      </c>
      <c r="L50" t="s">
        <v>31</v>
      </c>
      <c r="M50" t="s">
        <v>1833</v>
      </c>
      <c r="N50" t="s">
        <v>31</v>
      </c>
      <c r="O50" t="s">
        <v>2381</v>
      </c>
      <c r="P50" t="s">
        <v>2382</v>
      </c>
      <c r="Q50">
        <v>1</v>
      </c>
    </row>
    <row r="51" spans="1:17">
      <c r="A51">
        <v>50</v>
      </c>
      <c r="B51" t="s">
        <v>2276</v>
      </c>
      <c r="C51" t="s">
        <v>2383</v>
      </c>
      <c r="D51" t="s">
        <v>2250</v>
      </c>
      <c r="E51" t="s">
        <v>83</v>
      </c>
      <c r="F51" t="s">
        <v>29</v>
      </c>
      <c r="G51">
        <v>713.95</v>
      </c>
      <c r="H51">
        <v>21.42</v>
      </c>
      <c r="I51">
        <v>692.53</v>
      </c>
      <c r="J51">
        <v>1</v>
      </c>
      <c r="K51" t="s">
        <v>30</v>
      </c>
      <c r="L51" t="s">
        <v>31</v>
      </c>
      <c r="M51" t="s">
        <v>1915</v>
      </c>
      <c r="N51" t="s">
        <v>31</v>
      </c>
      <c r="O51" t="s">
        <v>2384</v>
      </c>
      <c r="P51" t="s">
        <v>2385</v>
      </c>
      <c r="Q51">
        <v>1</v>
      </c>
    </row>
    <row r="52" spans="1:17">
      <c r="A52">
        <v>51</v>
      </c>
      <c r="B52" t="s">
        <v>2276</v>
      </c>
      <c r="C52" t="s">
        <v>2386</v>
      </c>
      <c r="D52" t="s">
        <v>2250</v>
      </c>
      <c r="E52" t="s">
        <v>83</v>
      </c>
      <c r="F52" t="s">
        <v>29</v>
      </c>
      <c r="G52">
        <v>414.95</v>
      </c>
      <c r="H52">
        <v>12.45</v>
      </c>
      <c r="I52">
        <v>402.5</v>
      </c>
      <c r="J52">
        <v>1</v>
      </c>
      <c r="K52" t="s">
        <v>30</v>
      </c>
      <c r="L52" t="s">
        <v>31</v>
      </c>
      <c r="M52" t="s">
        <v>1915</v>
      </c>
      <c r="N52" t="s">
        <v>31</v>
      </c>
      <c r="O52" t="s">
        <v>2387</v>
      </c>
      <c r="P52" t="s">
        <v>2388</v>
      </c>
      <c r="Q52">
        <v>1</v>
      </c>
    </row>
    <row r="53" spans="1:17">
      <c r="A53">
        <v>52</v>
      </c>
      <c r="B53" t="s">
        <v>2276</v>
      </c>
      <c r="C53" t="s">
        <v>2389</v>
      </c>
      <c r="D53" t="s">
        <v>2250</v>
      </c>
      <c r="E53" t="s">
        <v>83</v>
      </c>
      <c r="F53" t="s">
        <v>29</v>
      </c>
      <c r="G53">
        <v>899.35</v>
      </c>
      <c r="H53">
        <v>26.98</v>
      </c>
      <c r="I53">
        <v>872.37</v>
      </c>
      <c r="J53">
        <v>1</v>
      </c>
      <c r="K53" t="s">
        <v>30</v>
      </c>
      <c r="L53" t="s">
        <v>31</v>
      </c>
      <c r="M53" t="s">
        <v>1915</v>
      </c>
      <c r="N53" t="s">
        <v>31</v>
      </c>
      <c r="O53" t="s">
        <v>2390</v>
      </c>
      <c r="P53" t="s">
        <v>2391</v>
      </c>
      <c r="Q53">
        <v>1</v>
      </c>
    </row>
    <row r="54" spans="1:17">
      <c r="A54">
        <v>53</v>
      </c>
      <c r="B54" t="s">
        <v>2276</v>
      </c>
      <c r="C54" t="s">
        <v>2392</v>
      </c>
      <c r="D54" t="s">
        <v>2250</v>
      </c>
      <c r="E54" t="s">
        <v>83</v>
      </c>
      <c r="F54" t="s">
        <v>29</v>
      </c>
      <c r="G54">
        <v>1540.85</v>
      </c>
      <c r="H54">
        <v>46.23</v>
      </c>
      <c r="I54">
        <v>1494.62</v>
      </c>
      <c r="J54">
        <v>1</v>
      </c>
      <c r="K54" t="s">
        <v>30</v>
      </c>
      <c r="L54" t="s">
        <v>31</v>
      </c>
      <c r="M54" t="s">
        <v>1915</v>
      </c>
      <c r="N54" t="s">
        <v>31</v>
      </c>
      <c r="O54" t="s">
        <v>2393</v>
      </c>
      <c r="P54" t="s">
        <v>2394</v>
      </c>
      <c r="Q54">
        <v>1</v>
      </c>
    </row>
    <row r="55" spans="1:17">
      <c r="A55">
        <v>54</v>
      </c>
      <c r="B55" t="s">
        <v>2276</v>
      </c>
      <c r="C55" t="s">
        <v>2395</v>
      </c>
      <c r="D55" t="s">
        <v>2250</v>
      </c>
      <c r="E55" t="s">
        <v>83</v>
      </c>
      <c r="F55" t="s">
        <v>29</v>
      </c>
      <c r="G55">
        <v>2598.61</v>
      </c>
      <c r="H55">
        <v>77.96</v>
      </c>
      <c r="I55">
        <v>2520.65</v>
      </c>
      <c r="J55">
        <v>1</v>
      </c>
      <c r="K55" t="s">
        <v>30</v>
      </c>
      <c r="L55" t="s">
        <v>31</v>
      </c>
      <c r="M55" t="s">
        <v>1915</v>
      </c>
      <c r="N55" t="s">
        <v>31</v>
      </c>
      <c r="O55" t="s">
        <v>2396</v>
      </c>
      <c r="P55" t="s">
        <v>2397</v>
      </c>
      <c r="Q55">
        <v>1</v>
      </c>
    </row>
    <row r="56" spans="1:17">
      <c r="A56">
        <v>55</v>
      </c>
      <c r="B56" t="s">
        <v>2253</v>
      </c>
      <c r="C56" t="s">
        <v>2398</v>
      </c>
      <c r="D56" t="s">
        <v>2266</v>
      </c>
      <c r="E56" t="s">
        <v>447</v>
      </c>
      <c r="F56" t="s">
        <v>44</v>
      </c>
      <c r="G56">
        <v>511.31</v>
      </c>
      <c r="H56">
        <v>111.73</v>
      </c>
      <c r="I56">
        <v>399.58</v>
      </c>
      <c r="J56">
        <v>1</v>
      </c>
      <c r="K56" t="s">
        <v>43</v>
      </c>
      <c r="L56" t="s">
        <v>31</v>
      </c>
      <c r="M56" t="s">
        <v>584</v>
      </c>
      <c r="N56" t="s">
        <v>31</v>
      </c>
      <c r="O56" t="s">
        <v>2289</v>
      </c>
      <c r="P56" t="s">
        <v>2290</v>
      </c>
      <c r="Q56">
        <v>1</v>
      </c>
    </row>
    <row r="57" spans="1:17">
      <c r="A57">
        <v>56</v>
      </c>
      <c r="B57" t="s">
        <v>2276</v>
      </c>
      <c r="C57" t="s">
        <v>2399</v>
      </c>
      <c r="D57" t="s">
        <v>2250</v>
      </c>
      <c r="E57" t="s">
        <v>83</v>
      </c>
      <c r="F57" t="s">
        <v>29</v>
      </c>
      <c r="G57">
        <v>12131.05</v>
      </c>
      <c r="H57">
        <v>363.93</v>
      </c>
      <c r="I57">
        <v>11767.12</v>
      </c>
      <c r="J57">
        <v>1</v>
      </c>
      <c r="K57" t="s">
        <v>30</v>
      </c>
      <c r="L57" t="s">
        <v>31</v>
      </c>
      <c r="M57" t="s">
        <v>1915</v>
      </c>
      <c r="N57" t="s">
        <v>31</v>
      </c>
      <c r="O57" t="s">
        <v>2400</v>
      </c>
      <c r="P57" t="s">
        <v>2401</v>
      </c>
      <c r="Q57">
        <v>0</v>
      </c>
    </row>
    <row r="58" spans="1:17">
      <c r="A58">
        <v>57</v>
      </c>
      <c r="B58" t="s">
        <v>2276</v>
      </c>
      <c r="C58" t="s">
        <v>2402</v>
      </c>
      <c r="D58" t="s">
        <v>2250</v>
      </c>
      <c r="E58" t="s">
        <v>83</v>
      </c>
      <c r="F58" t="s">
        <v>29</v>
      </c>
      <c r="G58">
        <v>299.7</v>
      </c>
      <c r="H58">
        <v>8.99</v>
      </c>
      <c r="I58">
        <v>290.71</v>
      </c>
      <c r="J58">
        <v>1</v>
      </c>
      <c r="K58" t="s">
        <v>30</v>
      </c>
      <c r="L58" t="s">
        <v>31</v>
      </c>
      <c r="M58" t="s">
        <v>1915</v>
      </c>
      <c r="N58" t="s">
        <v>31</v>
      </c>
      <c r="O58" t="s">
        <v>2403</v>
      </c>
      <c r="P58" t="s">
        <v>2404</v>
      </c>
      <c r="Q58">
        <v>0</v>
      </c>
    </row>
    <row r="59" spans="1:17">
      <c r="A59">
        <v>58</v>
      </c>
      <c r="B59" t="s">
        <v>2276</v>
      </c>
      <c r="C59" t="s">
        <v>2405</v>
      </c>
      <c r="D59" t="s">
        <v>2250</v>
      </c>
      <c r="E59" t="s">
        <v>83</v>
      </c>
      <c r="F59" t="s">
        <v>29</v>
      </c>
      <c r="G59">
        <v>299.7</v>
      </c>
      <c r="H59">
        <v>8.99</v>
      </c>
      <c r="I59">
        <v>290.71</v>
      </c>
      <c r="J59">
        <v>1</v>
      </c>
      <c r="K59" t="s">
        <v>30</v>
      </c>
      <c r="L59" t="s">
        <v>31</v>
      </c>
      <c r="M59" t="s">
        <v>1915</v>
      </c>
      <c r="N59" t="s">
        <v>31</v>
      </c>
      <c r="O59" t="s">
        <v>2406</v>
      </c>
      <c r="P59" t="s">
        <v>2407</v>
      </c>
      <c r="Q59">
        <v>0</v>
      </c>
    </row>
    <row r="60" spans="1:17">
      <c r="A60">
        <v>59</v>
      </c>
      <c r="B60" t="s">
        <v>2276</v>
      </c>
      <c r="C60" s="113" t="s">
        <v>2408</v>
      </c>
      <c r="D60" t="s">
        <v>2266</v>
      </c>
      <c r="E60" t="s">
        <v>2409</v>
      </c>
      <c r="F60" t="s">
        <v>29</v>
      </c>
      <c r="G60">
        <v>14188.83</v>
      </c>
      <c r="H60">
        <v>425.66</v>
      </c>
      <c r="I60">
        <v>13763.17</v>
      </c>
      <c r="J60">
        <v>1</v>
      </c>
      <c r="K60" t="s">
        <v>30</v>
      </c>
      <c r="L60" t="s">
        <v>31</v>
      </c>
      <c r="M60" t="s">
        <v>1915</v>
      </c>
      <c r="N60" t="s">
        <v>31</v>
      </c>
      <c r="O60" t="s">
        <v>2410</v>
      </c>
      <c r="P60" t="s">
        <v>2411</v>
      </c>
      <c r="Q60">
        <v>0</v>
      </c>
    </row>
    <row r="61" spans="1:17">
      <c r="A61">
        <v>60</v>
      </c>
      <c r="B61" t="s">
        <v>2276</v>
      </c>
      <c r="C61" s="113" t="s">
        <v>2412</v>
      </c>
      <c r="D61" t="s">
        <v>2266</v>
      </c>
      <c r="E61" t="s">
        <v>29</v>
      </c>
      <c r="F61" t="s">
        <v>29</v>
      </c>
      <c r="G61">
        <v>7749.13</v>
      </c>
      <c r="H61">
        <v>1380.59</v>
      </c>
      <c r="I61">
        <v>6368.54</v>
      </c>
      <c r="J61">
        <v>1</v>
      </c>
      <c r="K61" t="s">
        <v>30</v>
      </c>
      <c r="L61" t="s">
        <v>31</v>
      </c>
      <c r="M61" t="s">
        <v>1915</v>
      </c>
      <c r="N61" t="s">
        <v>31</v>
      </c>
      <c r="O61" t="s">
        <v>2413</v>
      </c>
      <c r="P61" t="s">
        <v>2414</v>
      </c>
      <c r="Q61">
        <v>0</v>
      </c>
    </row>
    <row r="62" spans="1:17">
      <c r="A62">
        <v>61</v>
      </c>
      <c r="B62" t="s">
        <v>2415</v>
      </c>
      <c r="C62" s="113" t="s">
        <v>2416</v>
      </c>
      <c r="D62" t="s">
        <v>2250</v>
      </c>
      <c r="E62" t="s">
        <v>83</v>
      </c>
      <c r="F62" t="s">
        <v>29</v>
      </c>
      <c r="G62">
        <v>3253.75</v>
      </c>
      <c r="H62">
        <v>97.61</v>
      </c>
      <c r="I62">
        <v>3156.14</v>
      </c>
      <c r="J62">
        <v>1</v>
      </c>
      <c r="K62" t="s">
        <v>30</v>
      </c>
      <c r="L62" t="s">
        <v>31</v>
      </c>
      <c r="M62" t="s">
        <v>1915</v>
      </c>
      <c r="N62" t="s">
        <v>31</v>
      </c>
      <c r="O62" t="s">
        <v>2417</v>
      </c>
      <c r="P62" t="s">
        <v>2418</v>
      </c>
      <c r="Q62">
        <v>0</v>
      </c>
    </row>
    <row r="63" spans="1:17">
      <c r="A63">
        <v>62</v>
      </c>
      <c r="B63" t="s">
        <v>2415</v>
      </c>
      <c r="C63" t="s">
        <v>2419</v>
      </c>
      <c r="D63" t="s">
        <v>2250</v>
      </c>
      <c r="E63" t="s">
        <v>83</v>
      </c>
      <c r="F63" t="s">
        <v>29</v>
      </c>
      <c r="G63">
        <v>248.7</v>
      </c>
      <c r="H63">
        <v>7.46</v>
      </c>
      <c r="I63">
        <v>241.24</v>
      </c>
      <c r="J63">
        <v>1</v>
      </c>
      <c r="K63" t="s">
        <v>30</v>
      </c>
      <c r="L63" t="s">
        <v>31</v>
      </c>
      <c r="M63" t="s">
        <v>1915</v>
      </c>
      <c r="N63" t="s">
        <v>31</v>
      </c>
      <c r="O63" t="s">
        <v>2420</v>
      </c>
      <c r="P63" t="s">
        <v>2421</v>
      </c>
      <c r="Q63">
        <v>0</v>
      </c>
    </row>
    <row r="64" spans="1:17">
      <c r="A64">
        <v>63</v>
      </c>
      <c r="B64" t="s">
        <v>2415</v>
      </c>
      <c r="C64" t="s">
        <v>2422</v>
      </c>
      <c r="D64" t="s">
        <v>2250</v>
      </c>
      <c r="E64" t="s">
        <v>83</v>
      </c>
      <c r="F64" t="s">
        <v>29</v>
      </c>
      <c r="G64">
        <v>5460</v>
      </c>
      <c r="H64">
        <v>163.8</v>
      </c>
      <c r="I64">
        <v>5296.2</v>
      </c>
      <c r="J64">
        <v>1</v>
      </c>
      <c r="K64" t="s">
        <v>30</v>
      </c>
      <c r="L64" t="s">
        <v>31</v>
      </c>
      <c r="M64" t="s">
        <v>1915</v>
      </c>
      <c r="N64" t="s">
        <v>31</v>
      </c>
      <c r="O64" t="s">
        <v>2423</v>
      </c>
      <c r="P64" t="s">
        <v>2424</v>
      </c>
      <c r="Q64">
        <v>0</v>
      </c>
    </row>
    <row r="65" spans="1:17">
      <c r="A65">
        <v>64</v>
      </c>
      <c r="B65" t="s">
        <v>2415</v>
      </c>
      <c r="C65" t="s">
        <v>2425</v>
      </c>
      <c r="D65" t="s">
        <v>2250</v>
      </c>
      <c r="E65" t="s">
        <v>83</v>
      </c>
      <c r="F65" t="s">
        <v>29</v>
      </c>
      <c r="G65">
        <v>1811.68</v>
      </c>
      <c r="H65">
        <v>54.35</v>
      </c>
      <c r="I65">
        <v>1757.33</v>
      </c>
      <c r="J65">
        <v>1</v>
      </c>
      <c r="K65" t="s">
        <v>30</v>
      </c>
      <c r="L65" t="s">
        <v>31</v>
      </c>
      <c r="M65" t="s">
        <v>1915</v>
      </c>
      <c r="N65" t="s">
        <v>31</v>
      </c>
      <c r="O65" t="s">
        <v>2426</v>
      </c>
      <c r="P65" t="s">
        <v>2427</v>
      </c>
      <c r="Q65">
        <v>0</v>
      </c>
    </row>
    <row r="66" spans="1:17">
      <c r="A66">
        <v>65</v>
      </c>
      <c r="B66" t="s">
        <v>2415</v>
      </c>
      <c r="C66" s="113" t="s">
        <v>2428</v>
      </c>
      <c r="D66" t="s">
        <v>2250</v>
      </c>
      <c r="E66" t="s">
        <v>83</v>
      </c>
      <c r="F66" t="s">
        <v>29</v>
      </c>
      <c r="G66">
        <v>899.35</v>
      </c>
      <c r="H66">
        <v>26.98</v>
      </c>
      <c r="I66">
        <v>872.37</v>
      </c>
      <c r="J66">
        <v>1</v>
      </c>
      <c r="K66" t="s">
        <v>30</v>
      </c>
      <c r="L66" t="s">
        <v>31</v>
      </c>
      <c r="M66" t="s">
        <v>1915</v>
      </c>
      <c r="N66" t="s">
        <v>31</v>
      </c>
      <c r="O66" t="s">
        <v>2429</v>
      </c>
      <c r="P66" t="s">
        <v>2430</v>
      </c>
      <c r="Q66">
        <v>0</v>
      </c>
    </row>
    <row r="67" spans="1:17">
      <c r="A67">
        <v>66</v>
      </c>
      <c r="B67" t="s">
        <v>2415</v>
      </c>
      <c r="C67" s="113" t="s">
        <v>2431</v>
      </c>
      <c r="D67" t="s">
        <v>2250</v>
      </c>
      <c r="E67" t="s">
        <v>83</v>
      </c>
      <c r="F67" t="s">
        <v>29</v>
      </c>
      <c r="G67">
        <v>340.5</v>
      </c>
      <c r="H67">
        <v>10.22</v>
      </c>
      <c r="I67">
        <v>330.28</v>
      </c>
      <c r="J67">
        <v>1</v>
      </c>
      <c r="K67" t="s">
        <v>30</v>
      </c>
      <c r="L67" t="s">
        <v>31</v>
      </c>
      <c r="M67" t="s">
        <v>1915</v>
      </c>
      <c r="N67" t="s">
        <v>31</v>
      </c>
      <c r="O67" t="s">
        <v>2432</v>
      </c>
      <c r="P67" t="s">
        <v>2433</v>
      </c>
      <c r="Q67">
        <v>0</v>
      </c>
    </row>
    <row r="68" spans="1:17">
      <c r="A68">
        <v>67</v>
      </c>
      <c r="B68" t="s">
        <v>2415</v>
      </c>
      <c r="C68" s="113" t="s">
        <v>2434</v>
      </c>
      <c r="D68" t="s">
        <v>2250</v>
      </c>
      <c r="E68" t="s">
        <v>83</v>
      </c>
      <c r="F68" t="s">
        <v>29</v>
      </c>
      <c r="G68">
        <v>713.95</v>
      </c>
      <c r="H68">
        <v>21.42</v>
      </c>
      <c r="I68">
        <v>692.53</v>
      </c>
      <c r="J68">
        <v>1</v>
      </c>
      <c r="K68" t="s">
        <v>30</v>
      </c>
      <c r="L68" t="s">
        <v>31</v>
      </c>
      <c r="M68" t="s">
        <v>1915</v>
      </c>
      <c r="N68" t="s">
        <v>31</v>
      </c>
      <c r="O68" t="s">
        <v>2435</v>
      </c>
      <c r="P68" t="s">
        <v>2436</v>
      </c>
      <c r="Q68">
        <v>0</v>
      </c>
    </row>
    <row r="69" spans="1:17">
      <c r="A69">
        <v>68</v>
      </c>
      <c r="B69" t="s">
        <v>2415</v>
      </c>
      <c r="C69" t="s">
        <v>2437</v>
      </c>
      <c r="D69" t="s">
        <v>2250</v>
      </c>
      <c r="E69" t="s">
        <v>83</v>
      </c>
      <c r="F69" t="s">
        <v>29</v>
      </c>
      <c r="G69">
        <v>899.35</v>
      </c>
      <c r="H69">
        <v>26.98</v>
      </c>
      <c r="I69">
        <v>872.37</v>
      </c>
      <c r="J69">
        <v>1</v>
      </c>
      <c r="K69" t="s">
        <v>30</v>
      </c>
      <c r="L69" t="s">
        <v>31</v>
      </c>
      <c r="M69" t="s">
        <v>1915</v>
      </c>
      <c r="N69" t="s">
        <v>31</v>
      </c>
      <c r="O69" t="s">
        <v>2438</v>
      </c>
      <c r="P69" t="s">
        <v>2439</v>
      </c>
      <c r="Q69">
        <v>0</v>
      </c>
    </row>
    <row r="70" spans="1:17">
      <c r="A70">
        <v>69</v>
      </c>
      <c r="B70" t="s">
        <v>2415</v>
      </c>
      <c r="C70" t="s">
        <v>2440</v>
      </c>
      <c r="D70" t="s">
        <v>2250</v>
      </c>
      <c r="E70" t="s">
        <v>83</v>
      </c>
      <c r="F70" t="s">
        <v>29</v>
      </c>
      <c r="G70">
        <v>899.35</v>
      </c>
      <c r="H70">
        <v>26.98</v>
      </c>
      <c r="I70">
        <v>872.37</v>
      </c>
      <c r="J70">
        <v>1</v>
      </c>
      <c r="K70" t="s">
        <v>30</v>
      </c>
      <c r="L70" t="s">
        <v>31</v>
      </c>
      <c r="M70" t="s">
        <v>1915</v>
      </c>
      <c r="N70" t="s">
        <v>31</v>
      </c>
      <c r="O70" t="s">
        <v>2441</v>
      </c>
      <c r="P70" t="s">
        <v>2442</v>
      </c>
      <c r="Q70">
        <v>0</v>
      </c>
    </row>
    <row r="71" spans="1:17">
      <c r="A71">
        <v>70</v>
      </c>
      <c r="B71" t="s">
        <v>2415</v>
      </c>
      <c r="C71" t="s">
        <v>2443</v>
      </c>
      <c r="D71" t="s">
        <v>2250</v>
      </c>
      <c r="E71" t="s">
        <v>83</v>
      </c>
      <c r="F71" t="s">
        <v>29</v>
      </c>
      <c r="G71">
        <v>212.4</v>
      </c>
      <c r="H71">
        <v>6.37</v>
      </c>
      <c r="I71">
        <v>206.03</v>
      </c>
      <c r="J71">
        <v>1</v>
      </c>
      <c r="K71" t="s">
        <v>30</v>
      </c>
      <c r="L71" t="s">
        <v>31</v>
      </c>
      <c r="M71" t="s">
        <v>1915</v>
      </c>
      <c r="N71" t="s">
        <v>31</v>
      </c>
      <c r="O71" t="s">
        <v>2444</v>
      </c>
      <c r="P71" t="s">
        <v>2445</v>
      </c>
      <c r="Q71">
        <v>0</v>
      </c>
    </row>
    <row r="72" spans="1:17">
      <c r="A72">
        <v>71</v>
      </c>
      <c r="B72" t="s">
        <v>2415</v>
      </c>
      <c r="C72" t="s">
        <v>2446</v>
      </c>
      <c r="D72" t="s">
        <v>2250</v>
      </c>
      <c r="E72" t="s">
        <v>83</v>
      </c>
      <c r="F72" t="s">
        <v>29</v>
      </c>
      <c r="G72">
        <v>2076.47</v>
      </c>
      <c r="H72">
        <v>62.29</v>
      </c>
      <c r="I72">
        <v>2014.18</v>
      </c>
      <c r="J72">
        <v>1</v>
      </c>
      <c r="K72" t="s">
        <v>30</v>
      </c>
      <c r="L72" t="s">
        <v>31</v>
      </c>
      <c r="M72" t="s">
        <v>1915</v>
      </c>
      <c r="N72" t="s">
        <v>31</v>
      </c>
      <c r="O72" t="s">
        <v>2447</v>
      </c>
      <c r="P72" t="s">
        <v>2448</v>
      </c>
      <c r="Q72">
        <v>0</v>
      </c>
    </row>
    <row r="73" spans="1:17">
      <c r="A73">
        <v>72</v>
      </c>
      <c r="B73" t="s">
        <v>2276</v>
      </c>
      <c r="C73" t="s">
        <v>2449</v>
      </c>
      <c r="D73" t="s">
        <v>2250</v>
      </c>
      <c r="E73" t="s">
        <v>83</v>
      </c>
      <c r="F73" t="s">
        <v>29</v>
      </c>
      <c r="G73">
        <v>6638.04</v>
      </c>
      <c r="H73">
        <v>199.14</v>
      </c>
      <c r="I73">
        <v>6438.9</v>
      </c>
      <c r="J73">
        <v>1</v>
      </c>
      <c r="K73" t="s">
        <v>30</v>
      </c>
      <c r="L73" t="s">
        <v>31</v>
      </c>
      <c r="M73" t="s">
        <v>1915</v>
      </c>
      <c r="N73" t="s">
        <v>31</v>
      </c>
      <c r="O73" t="s">
        <v>2450</v>
      </c>
      <c r="P73" t="s">
        <v>2451</v>
      </c>
      <c r="Q73">
        <v>0</v>
      </c>
    </row>
    <row r="74" spans="1:17">
      <c r="A74">
        <v>73</v>
      </c>
      <c r="B74" t="s">
        <v>2276</v>
      </c>
      <c r="C74" t="s">
        <v>2452</v>
      </c>
      <c r="D74" t="s">
        <v>2250</v>
      </c>
      <c r="E74" t="s">
        <v>83</v>
      </c>
      <c r="F74" t="s">
        <v>29</v>
      </c>
      <c r="G74">
        <v>7423.42</v>
      </c>
      <c r="H74">
        <v>222.7</v>
      </c>
      <c r="I74">
        <v>7200.72</v>
      </c>
      <c r="J74">
        <v>1</v>
      </c>
      <c r="K74" t="s">
        <v>30</v>
      </c>
      <c r="L74" t="s">
        <v>31</v>
      </c>
      <c r="M74" t="s">
        <v>1915</v>
      </c>
      <c r="N74" t="s">
        <v>31</v>
      </c>
      <c r="O74" t="s">
        <v>2453</v>
      </c>
      <c r="P74" t="s">
        <v>2454</v>
      </c>
      <c r="Q74">
        <v>0</v>
      </c>
    </row>
    <row r="75" spans="1:17">
      <c r="A75">
        <v>74</v>
      </c>
      <c r="B75" t="s">
        <v>2276</v>
      </c>
      <c r="C75" t="s">
        <v>2455</v>
      </c>
      <c r="D75" t="s">
        <v>2250</v>
      </c>
      <c r="E75" t="s">
        <v>83</v>
      </c>
      <c r="F75" t="s">
        <v>29</v>
      </c>
      <c r="G75">
        <v>3363.23</v>
      </c>
      <c r="H75">
        <v>100.9</v>
      </c>
      <c r="I75">
        <v>3262.33</v>
      </c>
      <c r="J75">
        <v>1</v>
      </c>
      <c r="K75" t="s">
        <v>30</v>
      </c>
      <c r="L75" t="s">
        <v>31</v>
      </c>
      <c r="M75" t="s">
        <v>1915</v>
      </c>
      <c r="N75" t="s">
        <v>31</v>
      </c>
      <c r="O75" t="s">
        <v>2456</v>
      </c>
      <c r="P75" t="s">
        <v>2457</v>
      </c>
      <c r="Q75">
        <v>0</v>
      </c>
    </row>
    <row r="76" spans="1:17">
      <c r="A76">
        <v>75</v>
      </c>
      <c r="B76" t="s">
        <v>2276</v>
      </c>
      <c r="C76" t="s">
        <v>2458</v>
      </c>
      <c r="D76" t="s">
        <v>2250</v>
      </c>
      <c r="E76" t="s">
        <v>83</v>
      </c>
      <c r="F76" t="s">
        <v>29</v>
      </c>
      <c r="G76">
        <v>899.35</v>
      </c>
      <c r="H76">
        <v>26.98</v>
      </c>
      <c r="I76">
        <v>872.37</v>
      </c>
      <c r="J76">
        <v>1</v>
      </c>
      <c r="K76" t="s">
        <v>30</v>
      </c>
      <c r="L76" t="s">
        <v>31</v>
      </c>
      <c r="M76" t="s">
        <v>1915</v>
      </c>
      <c r="N76" t="s">
        <v>31</v>
      </c>
      <c r="O76" t="s">
        <v>2459</v>
      </c>
      <c r="P76" t="s">
        <v>2460</v>
      </c>
      <c r="Q76">
        <v>0</v>
      </c>
    </row>
    <row r="77" spans="1:17">
      <c r="A77">
        <v>76</v>
      </c>
      <c r="B77" t="s">
        <v>2276</v>
      </c>
      <c r="C77" t="s">
        <v>2461</v>
      </c>
      <c r="D77" t="s">
        <v>2266</v>
      </c>
      <c r="E77" t="s">
        <v>29</v>
      </c>
      <c r="F77" t="s">
        <v>29</v>
      </c>
      <c r="G77">
        <v>4808.49</v>
      </c>
      <c r="H77">
        <v>144.25</v>
      </c>
      <c r="I77">
        <v>4664.24</v>
      </c>
      <c r="J77">
        <v>1</v>
      </c>
      <c r="K77" t="s">
        <v>30</v>
      </c>
      <c r="L77" t="s">
        <v>31</v>
      </c>
      <c r="M77" t="s">
        <v>1915</v>
      </c>
      <c r="N77" t="s">
        <v>31</v>
      </c>
      <c r="O77" t="s">
        <v>2462</v>
      </c>
      <c r="P77" t="s">
        <v>2463</v>
      </c>
      <c r="Q77">
        <v>0</v>
      </c>
    </row>
    <row r="78" spans="1:17">
      <c r="A78">
        <v>77</v>
      </c>
      <c r="B78" t="s">
        <v>2276</v>
      </c>
      <c r="C78" s="113" t="s">
        <v>2464</v>
      </c>
      <c r="D78" t="s">
        <v>2266</v>
      </c>
      <c r="E78" t="s">
        <v>29</v>
      </c>
      <c r="F78" t="s">
        <v>29</v>
      </c>
      <c r="G78">
        <v>4820.74</v>
      </c>
      <c r="H78">
        <v>144.62</v>
      </c>
      <c r="I78">
        <v>4676.12</v>
      </c>
      <c r="J78">
        <v>1</v>
      </c>
      <c r="K78" t="s">
        <v>30</v>
      </c>
      <c r="L78" t="s">
        <v>31</v>
      </c>
      <c r="M78" t="s">
        <v>1915</v>
      </c>
      <c r="N78" t="s">
        <v>31</v>
      </c>
      <c r="O78" t="s">
        <v>2465</v>
      </c>
      <c r="P78" t="s">
        <v>2466</v>
      </c>
      <c r="Q78">
        <v>0</v>
      </c>
    </row>
    <row r="79" spans="1:17">
      <c r="A79">
        <v>78</v>
      </c>
      <c r="B79" t="s">
        <v>2276</v>
      </c>
      <c r="C79" s="113" t="s">
        <v>2467</v>
      </c>
      <c r="D79" t="s">
        <v>2250</v>
      </c>
      <c r="E79" t="s">
        <v>83</v>
      </c>
      <c r="F79" t="s">
        <v>29</v>
      </c>
      <c r="G79">
        <v>899.35</v>
      </c>
      <c r="H79">
        <v>26.98</v>
      </c>
      <c r="I79">
        <v>872.37</v>
      </c>
      <c r="J79">
        <v>1</v>
      </c>
      <c r="K79" t="s">
        <v>30</v>
      </c>
      <c r="L79" t="s">
        <v>31</v>
      </c>
      <c r="M79" t="s">
        <v>1915</v>
      </c>
      <c r="N79" t="s">
        <v>31</v>
      </c>
      <c r="O79" t="s">
        <v>2468</v>
      </c>
      <c r="P79" t="s">
        <v>2469</v>
      </c>
      <c r="Q79">
        <v>0</v>
      </c>
    </row>
    <row r="80" spans="1:17">
      <c r="A80">
        <v>79</v>
      </c>
      <c r="B80" t="s">
        <v>2276</v>
      </c>
      <c r="C80" s="113" t="s">
        <v>2470</v>
      </c>
      <c r="D80" t="s">
        <v>2250</v>
      </c>
      <c r="E80" t="s">
        <v>83</v>
      </c>
      <c r="F80" t="s">
        <v>29</v>
      </c>
      <c r="G80">
        <v>899.35</v>
      </c>
      <c r="H80">
        <v>26.98</v>
      </c>
      <c r="I80">
        <v>872.37</v>
      </c>
      <c r="J80">
        <v>1</v>
      </c>
      <c r="K80" t="s">
        <v>30</v>
      </c>
      <c r="L80" t="s">
        <v>31</v>
      </c>
      <c r="M80" t="s">
        <v>1915</v>
      </c>
      <c r="N80" t="s">
        <v>31</v>
      </c>
      <c r="O80" t="s">
        <v>2471</v>
      </c>
      <c r="P80" t="s">
        <v>2472</v>
      </c>
      <c r="Q80">
        <v>0</v>
      </c>
    </row>
    <row r="81" spans="1:17">
      <c r="A81">
        <v>80</v>
      </c>
      <c r="B81" t="s">
        <v>2276</v>
      </c>
      <c r="C81" s="113" t="s">
        <v>2473</v>
      </c>
      <c r="D81" t="s">
        <v>2250</v>
      </c>
      <c r="E81" t="s">
        <v>83</v>
      </c>
      <c r="F81" t="s">
        <v>29</v>
      </c>
      <c r="G81">
        <v>899.35</v>
      </c>
      <c r="H81">
        <v>26.98</v>
      </c>
      <c r="I81">
        <v>872.37</v>
      </c>
      <c r="J81">
        <v>1</v>
      </c>
      <c r="K81" t="s">
        <v>30</v>
      </c>
      <c r="L81" t="s">
        <v>31</v>
      </c>
      <c r="M81" t="s">
        <v>1915</v>
      </c>
      <c r="N81" t="s">
        <v>31</v>
      </c>
      <c r="O81" t="s">
        <v>2474</v>
      </c>
      <c r="P81" t="s">
        <v>2475</v>
      </c>
      <c r="Q81">
        <v>0</v>
      </c>
    </row>
    <row r="82" spans="1:17">
      <c r="A82">
        <v>81</v>
      </c>
      <c r="B82" t="s">
        <v>2276</v>
      </c>
      <c r="C82" s="113" t="s">
        <v>2476</v>
      </c>
      <c r="D82" t="s">
        <v>2250</v>
      </c>
      <c r="E82" t="s">
        <v>83</v>
      </c>
      <c r="F82" t="s">
        <v>29</v>
      </c>
      <c r="G82">
        <v>5024</v>
      </c>
      <c r="H82">
        <v>150.72</v>
      </c>
      <c r="I82">
        <v>4873.28</v>
      </c>
      <c r="J82">
        <v>1</v>
      </c>
      <c r="K82" t="s">
        <v>30</v>
      </c>
      <c r="L82" t="s">
        <v>31</v>
      </c>
      <c r="M82" t="s">
        <v>1915</v>
      </c>
      <c r="N82" t="s">
        <v>31</v>
      </c>
      <c r="O82" t="s">
        <v>2477</v>
      </c>
      <c r="P82" t="s">
        <v>2478</v>
      </c>
      <c r="Q82">
        <v>0</v>
      </c>
    </row>
    <row r="83" spans="1:17">
      <c r="A83">
        <v>82</v>
      </c>
      <c r="B83" t="s">
        <v>2276</v>
      </c>
      <c r="C83" s="113" t="s">
        <v>2479</v>
      </c>
      <c r="D83" t="s">
        <v>2250</v>
      </c>
      <c r="E83" t="s">
        <v>83</v>
      </c>
      <c r="F83" t="s">
        <v>29</v>
      </c>
      <c r="G83">
        <v>899.35</v>
      </c>
      <c r="H83">
        <v>26.98</v>
      </c>
      <c r="I83">
        <v>872.37</v>
      </c>
      <c r="J83">
        <v>1</v>
      </c>
      <c r="K83" t="s">
        <v>30</v>
      </c>
      <c r="L83" t="s">
        <v>31</v>
      </c>
      <c r="M83" t="s">
        <v>1915</v>
      </c>
      <c r="N83" t="s">
        <v>31</v>
      </c>
      <c r="O83" t="s">
        <v>2480</v>
      </c>
      <c r="P83" t="s">
        <v>2481</v>
      </c>
      <c r="Q83">
        <v>0</v>
      </c>
    </row>
    <row r="84" spans="1:17">
      <c r="A84">
        <v>83</v>
      </c>
      <c r="B84" t="s">
        <v>2276</v>
      </c>
      <c r="C84" s="113" t="s">
        <v>2482</v>
      </c>
      <c r="D84" t="s">
        <v>2250</v>
      </c>
      <c r="E84" t="s">
        <v>83</v>
      </c>
      <c r="F84" t="s">
        <v>29</v>
      </c>
      <c r="G84">
        <v>5024</v>
      </c>
      <c r="H84">
        <v>150.72</v>
      </c>
      <c r="I84">
        <v>4873.28</v>
      </c>
      <c r="J84">
        <v>1</v>
      </c>
      <c r="K84" t="s">
        <v>30</v>
      </c>
      <c r="L84" t="s">
        <v>31</v>
      </c>
      <c r="M84" t="s">
        <v>1915</v>
      </c>
      <c r="N84" t="s">
        <v>31</v>
      </c>
      <c r="O84" t="s">
        <v>2483</v>
      </c>
      <c r="P84" s="113" t="s">
        <v>2484</v>
      </c>
      <c r="Q84">
        <v>0</v>
      </c>
    </row>
    <row r="85" spans="1:17">
      <c r="A85">
        <v>84</v>
      </c>
      <c r="B85" t="s">
        <v>2276</v>
      </c>
      <c r="C85" t="s">
        <v>2485</v>
      </c>
      <c r="D85" t="s">
        <v>2266</v>
      </c>
      <c r="E85" t="s">
        <v>2486</v>
      </c>
      <c r="F85" t="s">
        <v>68</v>
      </c>
      <c r="G85">
        <v>8210.72</v>
      </c>
      <c r="H85">
        <v>246.32</v>
      </c>
      <c r="I85">
        <v>7964.4</v>
      </c>
      <c r="J85">
        <v>1</v>
      </c>
      <c r="K85" t="s">
        <v>30</v>
      </c>
      <c r="L85" t="s">
        <v>31</v>
      </c>
      <c r="M85" t="s">
        <v>1833</v>
      </c>
      <c r="N85" t="s">
        <v>31</v>
      </c>
      <c r="O85" t="s">
        <v>2487</v>
      </c>
      <c r="P85" t="s">
        <v>2488</v>
      </c>
      <c r="Q85">
        <v>0</v>
      </c>
    </row>
    <row r="86" spans="1:17">
      <c r="A86">
        <v>85</v>
      </c>
      <c r="B86" t="s">
        <v>2276</v>
      </c>
      <c r="C86" t="s">
        <v>2489</v>
      </c>
      <c r="D86" t="s">
        <v>2266</v>
      </c>
      <c r="E86" t="s">
        <v>68</v>
      </c>
      <c r="F86" t="s">
        <v>68</v>
      </c>
      <c r="G86">
        <v>2622.72</v>
      </c>
      <c r="H86">
        <v>78.68</v>
      </c>
      <c r="I86">
        <v>2544.04</v>
      </c>
      <c r="J86">
        <v>1</v>
      </c>
      <c r="K86" t="s">
        <v>30</v>
      </c>
      <c r="L86" t="s">
        <v>31</v>
      </c>
      <c r="M86" t="s">
        <v>1833</v>
      </c>
      <c r="N86" t="s">
        <v>31</v>
      </c>
      <c r="O86" t="s">
        <v>2490</v>
      </c>
      <c r="P86" t="s">
        <v>2491</v>
      </c>
      <c r="Q86">
        <v>0</v>
      </c>
    </row>
    <row r="87" spans="1:17">
      <c r="A87">
        <v>86</v>
      </c>
      <c r="B87" t="s">
        <v>2276</v>
      </c>
      <c r="C87" t="s">
        <v>2492</v>
      </c>
      <c r="D87" t="s">
        <v>2266</v>
      </c>
      <c r="E87" t="s">
        <v>68</v>
      </c>
      <c r="F87" t="s">
        <v>68</v>
      </c>
      <c r="G87">
        <v>3585.72</v>
      </c>
      <c r="H87">
        <v>107.57</v>
      </c>
      <c r="I87">
        <v>3478.15</v>
      </c>
      <c r="J87">
        <v>1</v>
      </c>
      <c r="K87" t="s">
        <v>30</v>
      </c>
      <c r="L87" t="s">
        <v>31</v>
      </c>
      <c r="M87" t="s">
        <v>1833</v>
      </c>
      <c r="N87" t="s">
        <v>31</v>
      </c>
      <c r="O87" t="s">
        <v>2493</v>
      </c>
      <c r="P87" t="s">
        <v>2494</v>
      </c>
      <c r="Q87">
        <v>0</v>
      </c>
    </row>
    <row r="88" spans="1:17">
      <c r="A88">
        <v>87</v>
      </c>
      <c r="B88" t="s">
        <v>2276</v>
      </c>
      <c r="C88" s="113" t="s">
        <v>2495</v>
      </c>
      <c r="D88" t="s">
        <v>2266</v>
      </c>
      <c r="E88" t="s">
        <v>68</v>
      </c>
      <c r="F88" t="s">
        <v>68</v>
      </c>
      <c r="G88">
        <v>4064.69</v>
      </c>
      <c r="H88">
        <v>121.94</v>
      </c>
      <c r="I88">
        <v>3942.75</v>
      </c>
      <c r="J88">
        <v>1</v>
      </c>
      <c r="K88" t="s">
        <v>30</v>
      </c>
      <c r="L88" t="s">
        <v>31</v>
      </c>
      <c r="M88" t="s">
        <v>1833</v>
      </c>
      <c r="N88" t="s">
        <v>31</v>
      </c>
      <c r="O88" t="s">
        <v>2496</v>
      </c>
      <c r="P88" t="s">
        <v>2497</v>
      </c>
      <c r="Q88">
        <v>0</v>
      </c>
    </row>
    <row r="89" spans="1:17">
      <c r="A89">
        <v>88</v>
      </c>
      <c r="B89" t="s">
        <v>2276</v>
      </c>
      <c r="C89" t="s">
        <v>2498</v>
      </c>
      <c r="D89" t="s">
        <v>2266</v>
      </c>
      <c r="E89" t="s">
        <v>99</v>
      </c>
      <c r="F89" t="s">
        <v>99</v>
      </c>
      <c r="G89">
        <v>5402</v>
      </c>
      <c r="H89">
        <v>2348.55</v>
      </c>
      <c r="I89">
        <v>3053.45</v>
      </c>
      <c r="J89">
        <v>1</v>
      </c>
      <c r="K89" t="s">
        <v>30</v>
      </c>
      <c r="L89" t="s">
        <v>31</v>
      </c>
      <c r="M89" t="s">
        <v>1308</v>
      </c>
      <c r="N89" t="s">
        <v>31</v>
      </c>
      <c r="O89" t="s">
        <v>2499</v>
      </c>
      <c r="P89" t="s">
        <v>2500</v>
      </c>
      <c r="Q89">
        <v>0</v>
      </c>
    </row>
    <row r="90" spans="1:17">
      <c r="A90">
        <v>89</v>
      </c>
      <c r="B90" t="s">
        <v>2276</v>
      </c>
      <c r="C90" s="113" t="s">
        <v>2501</v>
      </c>
      <c r="D90" t="s">
        <v>2266</v>
      </c>
      <c r="E90" t="s">
        <v>2502</v>
      </c>
      <c r="F90" t="s">
        <v>68</v>
      </c>
      <c r="G90">
        <v>9887.34</v>
      </c>
      <c r="H90">
        <v>296.62</v>
      </c>
      <c r="I90">
        <v>9590.72</v>
      </c>
      <c r="J90">
        <v>1</v>
      </c>
      <c r="K90" t="s">
        <v>30</v>
      </c>
      <c r="L90" t="s">
        <v>31</v>
      </c>
      <c r="M90" t="s">
        <v>1833</v>
      </c>
      <c r="N90" t="s">
        <v>31</v>
      </c>
      <c r="O90" t="s">
        <v>2503</v>
      </c>
      <c r="P90" t="s">
        <v>2504</v>
      </c>
      <c r="Q90">
        <v>0</v>
      </c>
    </row>
    <row r="91" spans="1:17">
      <c r="A91">
        <v>90</v>
      </c>
      <c r="B91" t="s">
        <v>2276</v>
      </c>
      <c r="C91" t="s">
        <v>2505</v>
      </c>
      <c r="D91" t="s">
        <v>2266</v>
      </c>
      <c r="E91" t="s">
        <v>68</v>
      </c>
      <c r="F91" t="s">
        <v>68</v>
      </c>
      <c r="G91">
        <v>6696.14</v>
      </c>
      <c r="H91">
        <v>200.88</v>
      </c>
      <c r="I91">
        <v>6495.26</v>
      </c>
      <c r="J91">
        <v>1</v>
      </c>
      <c r="K91" t="s">
        <v>30</v>
      </c>
      <c r="L91" t="s">
        <v>31</v>
      </c>
      <c r="M91" t="s">
        <v>1833</v>
      </c>
      <c r="N91" t="s">
        <v>31</v>
      </c>
      <c r="O91" t="s">
        <v>2506</v>
      </c>
      <c r="P91" t="s">
        <v>2507</v>
      </c>
      <c r="Q91">
        <v>0</v>
      </c>
    </row>
    <row r="92" spans="1:17">
      <c r="A92">
        <v>91</v>
      </c>
      <c r="B92" t="s">
        <v>2415</v>
      </c>
      <c r="C92" s="113" t="s">
        <v>2508</v>
      </c>
      <c r="D92" t="s">
        <v>2266</v>
      </c>
      <c r="E92" t="s">
        <v>68</v>
      </c>
      <c r="F92" t="s">
        <v>68</v>
      </c>
      <c r="G92">
        <v>5037.59</v>
      </c>
      <c r="H92">
        <v>151.13</v>
      </c>
      <c r="I92">
        <v>4886.46</v>
      </c>
      <c r="J92">
        <v>1</v>
      </c>
      <c r="K92" t="s">
        <v>30</v>
      </c>
      <c r="L92" t="s">
        <v>31</v>
      </c>
      <c r="M92" t="s">
        <v>1833</v>
      </c>
      <c r="N92" t="s">
        <v>31</v>
      </c>
      <c r="O92" t="s">
        <v>2509</v>
      </c>
      <c r="P92" t="s">
        <v>2510</v>
      </c>
      <c r="Q92">
        <v>0</v>
      </c>
    </row>
    <row r="93" spans="1:17">
      <c r="A93">
        <v>92</v>
      </c>
      <c r="B93" t="s">
        <v>2415</v>
      </c>
      <c r="C93" s="113" t="s">
        <v>2511</v>
      </c>
      <c r="D93" t="s">
        <v>2266</v>
      </c>
      <c r="E93" t="s">
        <v>68</v>
      </c>
      <c r="F93" t="s">
        <v>68</v>
      </c>
      <c r="G93">
        <v>6083.78</v>
      </c>
      <c r="H93">
        <v>182.51</v>
      </c>
      <c r="I93">
        <v>5901.27</v>
      </c>
      <c r="J93">
        <v>1</v>
      </c>
      <c r="K93" t="s">
        <v>30</v>
      </c>
      <c r="L93" t="s">
        <v>31</v>
      </c>
      <c r="M93" t="s">
        <v>1833</v>
      </c>
      <c r="N93" t="s">
        <v>31</v>
      </c>
      <c r="O93" t="s">
        <v>2512</v>
      </c>
      <c r="P93" t="s">
        <v>2513</v>
      </c>
      <c r="Q93">
        <v>0</v>
      </c>
    </row>
    <row r="94" spans="1:17">
      <c r="A94">
        <v>93</v>
      </c>
      <c r="B94" t="s">
        <v>2276</v>
      </c>
      <c r="C94" t="s">
        <v>2514</v>
      </c>
      <c r="D94" t="s">
        <v>2250</v>
      </c>
      <c r="E94" t="s">
        <v>83</v>
      </c>
      <c r="F94" t="s">
        <v>68</v>
      </c>
      <c r="G94">
        <v>4000</v>
      </c>
      <c r="H94">
        <v>120</v>
      </c>
      <c r="I94">
        <v>3880</v>
      </c>
      <c r="J94">
        <v>1</v>
      </c>
      <c r="K94" t="s">
        <v>30</v>
      </c>
      <c r="L94" t="s">
        <v>31</v>
      </c>
      <c r="M94" t="s">
        <v>1833</v>
      </c>
      <c r="N94" t="s">
        <v>31</v>
      </c>
      <c r="O94" t="s">
        <v>2515</v>
      </c>
      <c r="P94" t="s">
        <v>2516</v>
      </c>
      <c r="Q94">
        <v>0</v>
      </c>
    </row>
    <row r="95" spans="1:17">
      <c r="A95">
        <v>94</v>
      </c>
      <c r="B95" t="s">
        <v>2415</v>
      </c>
      <c r="C95" t="s">
        <v>2517</v>
      </c>
      <c r="D95" t="s">
        <v>2266</v>
      </c>
      <c r="E95" t="s">
        <v>2518</v>
      </c>
      <c r="F95" t="s">
        <v>68</v>
      </c>
      <c r="G95">
        <v>6945.4</v>
      </c>
      <c r="H95">
        <v>208.36</v>
      </c>
      <c r="I95">
        <v>6737.04</v>
      </c>
      <c r="J95">
        <v>1</v>
      </c>
      <c r="K95" t="s">
        <v>30</v>
      </c>
      <c r="L95" t="s">
        <v>31</v>
      </c>
      <c r="M95" t="s">
        <v>1833</v>
      </c>
      <c r="N95" t="s">
        <v>31</v>
      </c>
      <c r="O95" t="s">
        <v>2519</v>
      </c>
      <c r="P95" t="s">
        <v>2520</v>
      </c>
      <c r="Q95">
        <v>0</v>
      </c>
    </row>
    <row r="96" spans="1:17">
      <c r="A96">
        <v>95</v>
      </c>
      <c r="B96" t="s">
        <v>2415</v>
      </c>
      <c r="C96" t="s">
        <v>2521</v>
      </c>
      <c r="D96" t="s">
        <v>2266</v>
      </c>
      <c r="E96" t="s">
        <v>99</v>
      </c>
      <c r="F96" t="s">
        <v>99</v>
      </c>
      <c r="G96">
        <v>4195.53</v>
      </c>
      <c r="H96">
        <v>125.87</v>
      </c>
      <c r="I96">
        <v>4069.66</v>
      </c>
      <c r="J96">
        <v>1</v>
      </c>
      <c r="K96" t="s">
        <v>30</v>
      </c>
      <c r="L96" t="s">
        <v>31</v>
      </c>
      <c r="M96" t="s">
        <v>1308</v>
      </c>
      <c r="N96" t="s">
        <v>31</v>
      </c>
      <c r="O96" t="s">
        <v>2522</v>
      </c>
      <c r="P96" t="s">
        <v>2523</v>
      </c>
      <c r="Q96">
        <v>0</v>
      </c>
    </row>
    <row r="97" spans="1:17">
      <c r="A97">
        <v>96</v>
      </c>
      <c r="B97" t="s">
        <v>2415</v>
      </c>
      <c r="C97" t="s">
        <v>2524</v>
      </c>
      <c r="D97" t="s">
        <v>2266</v>
      </c>
      <c r="E97" t="s">
        <v>937</v>
      </c>
      <c r="F97" t="s">
        <v>68</v>
      </c>
      <c r="G97">
        <v>9765.46</v>
      </c>
      <c r="H97">
        <v>292.96</v>
      </c>
      <c r="I97">
        <v>9472.5</v>
      </c>
      <c r="J97">
        <v>1</v>
      </c>
      <c r="K97" t="s">
        <v>30</v>
      </c>
      <c r="L97" t="s">
        <v>31</v>
      </c>
      <c r="M97" t="s">
        <v>1833</v>
      </c>
      <c r="N97" t="s">
        <v>31</v>
      </c>
      <c r="O97" t="s">
        <v>2525</v>
      </c>
      <c r="P97" t="s">
        <v>2526</v>
      </c>
      <c r="Q97">
        <v>0</v>
      </c>
    </row>
    <row r="98" spans="1:17">
      <c r="A98">
        <v>97</v>
      </c>
      <c r="B98" t="s">
        <v>2415</v>
      </c>
      <c r="C98" t="s">
        <v>2527</v>
      </c>
      <c r="D98" t="s">
        <v>2266</v>
      </c>
      <c r="E98" t="s">
        <v>68</v>
      </c>
      <c r="F98" t="s">
        <v>68</v>
      </c>
      <c r="G98">
        <v>5605.73</v>
      </c>
      <c r="H98">
        <v>621.14</v>
      </c>
      <c r="I98">
        <v>4984.59</v>
      </c>
      <c r="J98">
        <v>1</v>
      </c>
      <c r="K98" t="s">
        <v>30</v>
      </c>
      <c r="L98" t="s">
        <v>31</v>
      </c>
      <c r="M98" t="s">
        <v>1833</v>
      </c>
      <c r="N98" t="s">
        <v>31</v>
      </c>
      <c r="O98" t="s">
        <v>2528</v>
      </c>
      <c r="P98" t="s">
        <v>2529</v>
      </c>
      <c r="Q98">
        <v>0</v>
      </c>
    </row>
    <row r="99" spans="1:17">
      <c r="A99">
        <v>98</v>
      </c>
      <c r="B99" t="s">
        <v>2276</v>
      </c>
      <c r="C99" s="113" t="s">
        <v>2530</v>
      </c>
      <c r="D99" t="s">
        <v>2250</v>
      </c>
      <c r="E99" t="s">
        <v>83</v>
      </c>
      <c r="F99" t="s">
        <v>68</v>
      </c>
      <c r="G99">
        <v>1334.4</v>
      </c>
      <c r="H99">
        <v>40.03</v>
      </c>
      <c r="I99">
        <v>1294.37</v>
      </c>
      <c r="J99">
        <v>1</v>
      </c>
      <c r="K99" t="s">
        <v>30</v>
      </c>
      <c r="L99" t="s">
        <v>31</v>
      </c>
      <c r="M99" t="s">
        <v>1833</v>
      </c>
      <c r="N99" t="s">
        <v>31</v>
      </c>
      <c r="O99" t="s">
        <v>2531</v>
      </c>
      <c r="P99" t="s">
        <v>2532</v>
      </c>
      <c r="Q99">
        <v>0</v>
      </c>
    </row>
    <row r="100" spans="1:16">
      <c r="A100">
        <v>99</v>
      </c>
      <c r="B100" t="s">
        <v>31</v>
      </c>
      <c r="C100" t="s">
        <v>2533</v>
      </c>
      <c r="D100" t="s">
        <v>31</v>
      </c>
      <c r="E100" t="s">
        <v>2534</v>
      </c>
      <c r="F100" t="s">
        <v>121</v>
      </c>
      <c r="G100" t="s">
        <v>31</v>
      </c>
      <c r="H100" t="s">
        <v>31</v>
      </c>
      <c r="I100" t="s">
        <v>31</v>
      </c>
      <c r="J100">
        <v>1</v>
      </c>
      <c r="K100" t="s">
        <v>26</v>
      </c>
      <c r="L100" t="s">
        <v>31</v>
      </c>
      <c r="M100" t="s">
        <v>2535</v>
      </c>
      <c r="N100" t="s">
        <v>31</v>
      </c>
      <c r="O100" t="s">
        <v>31</v>
      </c>
      <c r="P100" t="s">
        <v>31</v>
      </c>
    </row>
    <row r="101" spans="1:16">
      <c r="A101">
        <v>100</v>
      </c>
      <c r="B101" t="s">
        <v>31</v>
      </c>
      <c r="C101" t="s">
        <v>2533</v>
      </c>
      <c r="D101" t="s">
        <v>31</v>
      </c>
      <c r="E101" t="s">
        <v>2536</v>
      </c>
      <c r="F101" t="s">
        <v>121</v>
      </c>
      <c r="G101" t="s">
        <v>31</v>
      </c>
      <c r="H101" t="s">
        <v>31</v>
      </c>
      <c r="I101" t="s">
        <v>31</v>
      </c>
      <c r="J101">
        <v>1</v>
      </c>
      <c r="K101" t="s">
        <v>26</v>
      </c>
      <c r="L101" t="s">
        <v>31</v>
      </c>
      <c r="M101" t="s">
        <v>2537</v>
      </c>
      <c r="N101" t="s">
        <v>31</v>
      </c>
      <c r="O101" t="s">
        <v>31</v>
      </c>
      <c r="P101" t="s">
        <v>31</v>
      </c>
    </row>
    <row r="102" spans="1:16">
      <c r="A102">
        <v>101</v>
      </c>
      <c r="B102" t="s">
        <v>31</v>
      </c>
      <c r="C102" t="s">
        <v>2533</v>
      </c>
      <c r="D102" t="s">
        <v>31</v>
      </c>
      <c r="E102" t="s">
        <v>2538</v>
      </c>
      <c r="F102" t="s">
        <v>121</v>
      </c>
      <c r="G102" t="s">
        <v>31</v>
      </c>
      <c r="H102" t="s">
        <v>31</v>
      </c>
      <c r="I102" t="s">
        <v>31</v>
      </c>
      <c r="J102">
        <v>1</v>
      </c>
      <c r="K102" t="s">
        <v>26</v>
      </c>
      <c r="L102" t="s">
        <v>31</v>
      </c>
      <c r="M102" t="s">
        <v>2539</v>
      </c>
      <c r="N102" t="s">
        <v>31</v>
      </c>
      <c r="O102" t="s">
        <v>31</v>
      </c>
      <c r="P102" t="s">
        <v>31</v>
      </c>
    </row>
    <row r="103" spans="1:16">
      <c r="A103">
        <v>102</v>
      </c>
      <c r="B103" t="s">
        <v>31</v>
      </c>
      <c r="C103" t="s">
        <v>2533</v>
      </c>
      <c r="D103" t="s">
        <v>31</v>
      </c>
      <c r="E103" t="s">
        <v>2540</v>
      </c>
      <c r="F103" t="s">
        <v>121</v>
      </c>
      <c r="G103" t="s">
        <v>31</v>
      </c>
      <c r="H103" t="s">
        <v>31</v>
      </c>
      <c r="I103" t="s">
        <v>31</v>
      </c>
      <c r="J103">
        <v>1</v>
      </c>
      <c r="K103" t="s">
        <v>26</v>
      </c>
      <c r="L103" t="s">
        <v>31</v>
      </c>
      <c r="M103" t="s">
        <v>2541</v>
      </c>
      <c r="N103" t="s">
        <v>31</v>
      </c>
      <c r="O103" t="s">
        <v>31</v>
      </c>
      <c r="P103" t="s">
        <v>31</v>
      </c>
    </row>
    <row r="104" spans="1:16">
      <c r="A104">
        <v>103</v>
      </c>
      <c r="B104" t="s">
        <v>31</v>
      </c>
      <c r="C104" t="s">
        <v>2533</v>
      </c>
      <c r="D104" t="s">
        <v>31</v>
      </c>
      <c r="E104" t="s">
        <v>2542</v>
      </c>
      <c r="F104" t="s">
        <v>121</v>
      </c>
      <c r="G104" t="s">
        <v>31</v>
      </c>
      <c r="H104" t="s">
        <v>31</v>
      </c>
      <c r="I104" t="s">
        <v>31</v>
      </c>
      <c r="J104">
        <v>1</v>
      </c>
      <c r="K104" t="s">
        <v>26</v>
      </c>
      <c r="L104" t="s">
        <v>31</v>
      </c>
      <c r="M104" t="s">
        <v>2543</v>
      </c>
      <c r="N104" t="s">
        <v>31</v>
      </c>
      <c r="O104" t="s">
        <v>31</v>
      </c>
      <c r="P104" t="s">
        <v>31</v>
      </c>
    </row>
    <row r="105" spans="1:16">
      <c r="A105">
        <v>104</v>
      </c>
      <c r="B105" t="s">
        <v>31</v>
      </c>
      <c r="C105" t="s">
        <v>2533</v>
      </c>
      <c r="D105" t="s">
        <v>31</v>
      </c>
      <c r="E105" t="s">
        <v>2544</v>
      </c>
      <c r="F105" t="s">
        <v>124</v>
      </c>
      <c r="G105" t="s">
        <v>31</v>
      </c>
      <c r="H105" t="s">
        <v>31</v>
      </c>
      <c r="I105" t="s">
        <v>31</v>
      </c>
      <c r="J105">
        <v>1</v>
      </c>
      <c r="K105" t="s">
        <v>26</v>
      </c>
      <c r="L105" t="s">
        <v>31</v>
      </c>
      <c r="M105" t="s">
        <v>2545</v>
      </c>
      <c r="N105" t="s">
        <v>31</v>
      </c>
      <c r="O105" t="s">
        <v>31</v>
      </c>
      <c r="P105" t="s">
        <v>31</v>
      </c>
    </row>
    <row r="106" spans="1:16">
      <c r="A106">
        <v>105</v>
      </c>
      <c r="B106" t="s">
        <v>31</v>
      </c>
      <c r="C106" t="s">
        <v>2533</v>
      </c>
      <c r="D106" t="s">
        <v>31</v>
      </c>
      <c r="E106" t="s">
        <v>2546</v>
      </c>
      <c r="F106" t="s">
        <v>124</v>
      </c>
      <c r="G106" t="s">
        <v>31</v>
      </c>
      <c r="H106" t="s">
        <v>31</v>
      </c>
      <c r="I106" t="s">
        <v>31</v>
      </c>
      <c r="J106">
        <v>1</v>
      </c>
      <c r="K106" t="s">
        <v>26</v>
      </c>
      <c r="L106" t="s">
        <v>31</v>
      </c>
      <c r="M106" t="s">
        <v>2545</v>
      </c>
      <c r="N106" t="s">
        <v>31</v>
      </c>
      <c r="O106" t="s">
        <v>31</v>
      </c>
      <c r="P106" t="s">
        <v>31</v>
      </c>
    </row>
    <row r="107" spans="1:16">
      <c r="A107">
        <v>106</v>
      </c>
      <c r="B107" t="s">
        <v>31</v>
      </c>
      <c r="C107" t="s">
        <v>2533</v>
      </c>
      <c r="D107" t="s">
        <v>31</v>
      </c>
      <c r="E107" t="s">
        <v>2547</v>
      </c>
      <c r="F107" t="s">
        <v>124</v>
      </c>
      <c r="G107" t="s">
        <v>31</v>
      </c>
      <c r="H107" t="s">
        <v>31</v>
      </c>
      <c r="I107" t="s">
        <v>31</v>
      </c>
      <c r="J107">
        <v>1</v>
      </c>
      <c r="K107" t="s">
        <v>26</v>
      </c>
      <c r="L107" t="s">
        <v>31</v>
      </c>
      <c r="M107" t="s">
        <v>2548</v>
      </c>
      <c r="N107" t="s">
        <v>31</v>
      </c>
      <c r="O107" t="s">
        <v>31</v>
      </c>
      <c r="P107" t="s">
        <v>31</v>
      </c>
    </row>
    <row r="108" spans="1:16">
      <c r="A108">
        <v>107</v>
      </c>
      <c r="B108" t="s">
        <v>31</v>
      </c>
      <c r="C108" t="s">
        <v>2533</v>
      </c>
      <c r="D108" t="s">
        <v>31</v>
      </c>
      <c r="E108" t="s">
        <v>2549</v>
      </c>
      <c r="F108" t="s">
        <v>129</v>
      </c>
      <c r="G108" t="s">
        <v>31</v>
      </c>
      <c r="H108" t="s">
        <v>31</v>
      </c>
      <c r="I108" t="s">
        <v>31</v>
      </c>
      <c r="J108">
        <v>1</v>
      </c>
      <c r="K108" t="s">
        <v>26</v>
      </c>
      <c r="L108" t="s">
        <v>31</v>
      </c>
      <c r="N108" t="s">
        <v>31</v>
      </c>
      <c r="O108" t="s">
        <v>31</v>
      </c>
      <c r="P108" t="s">
        <v>31</v>
      </c>
    </row>
    <row r="109" spans="1:16">
      <c r="A109">
        <v>108</v>
      </c>
      <c r="B109" t="s">
        <v>31</v>
      </c>
      <c r="C109" t="s">
        <v>2533</v>
      </c>
      <c r="D109" t="s">
        <v>31</v>
      </c>
      <c r="E109" t="s">
        <v>2550</v>
      </c>
      <c r="F109" t="s">
        <v>129</v>
      </c>
      <c r="G109" t="s">
        <v>31</v>
      </c>
      <c r="H109" t="s">
        <v>31</v>
      </c>
      <c r="I109" t="s">
        <v>31</v>
      </c>
      <c r="J109">
        <v>1</v>
      </c>
      <c r="K109" t="s">
        <v>26</v>
      </c>
      <c r="L109" t="s">
        <v>31</v>
      </c>
      <c r="N109" t="s">
        <v>31</v>
      </c>
      <c r="O109" t="s">
        <v>31</v>
      </c>
      <c r="P109" t="s">
        <v>31</v>
      </c>
    </row>
    <row r="110" spans="1:16">
      <c r="A110">
        <v>109</v>
      </c>
      <c r="B110" t="s">
        <v>31</v>
      </c>
      <c r="C110" t="s">
        <v>2533</v>
      </c>
      <c r="D110" t="s">
        <v>31</v>
      </c>
      <c r="E110" t="s">
        <v>2551</v>
      </c>
      <c r="F110" t="s">
        <v>129</v>
      </c>
      <c r="G110" t="s">
        <v>31</v>
      </c>
      <c r="H110" t="s">
        <v>31</v>
      </c>
      <c r="I110" t="s">
        <v>31</v>
      </c>
      <c r="J110">
        <v>1</v>
      </c>
      <c r="K110" t="s">
        <v>26</v>
      </c>
      <c r="L110" t="s">
        <v>31</v>
      </c>
      <c r="N110" t="s">
        <v>31</v>
      </c>
      <c r="O110" t="s">
        <v>31</v>
      </c>
      <c r="P110" t="s">
        <v>31</v>
      </c>
    </row>
    <row r="111" spans="1:16">
      <c r="A111">
        <v>110</v>
      </c>
      <c r="B111" t="s">
        <v>31</v>
      </c>
      <c r="C111" t="s">
        <v>2533</v>
      </c>
      <c r="D111" t="s">
        <v>31</v>
      </c>
      <c r="E111" t="s">
        <v>2552</v>
      </c>
      <c r="F111" t="s">
        <v>129</v>
      </c>
      <c r="G111" t="s">
        <v>31</v>
      </c>
      <c r="H111" t="s">
        <v>31</v>
      </c>
      <c r="I111" t="s">
        <v>31</v>
      </c>
      <c r="J111">
        <v>1</v>
      </c>
      <c r="K111" t="s">
        <v>26</v>
      </c>
      <c r="L111" t="s">
        <v>31</v>
      </c>
      <c r="N111" t="s">
        <v>31</v>
      </c>
      <c r="O111" t="s">
        <v>31</v>
      </c>
      <c r="P111" t="s">
        <v>31</v>
      </c>
    </row>
    <row r="112" spans="1:16">
      <c r="A112">
        <v>111</v>
      </c>
      <c r="B112" t="s">
        <v>31</v>
      </c>
      <c r="C112" t="s">
        <v>2533</v>
      </c>
      <c r="D112" t="s">
        <v>31</v>
      </c>
      <c r="E112" t="s">
        <v>2553</v>
      </c>
      <c r="F112" t="s">
        <v>70</v>
      </c>
      <c r="G112" t="s">
        <v>31</v>
      </c>
      <c r="H112" t="s">
        <v>31</v>
      </c>
      <c r="I112" t="s">
        <v>31</v>
      </c>
      <c r="J112">
        <v>3</v>
      </c>
      <c r="K112" t="s">
        <v>43</v>
      </c>
      <c r="L112" t="s">
        <v>31</v>
      </c>
      <c r="N112" t="s">
        <v>31</v>
      </c>
      <c r="O112" t="s">
        <v>31</v>
      </c>
      <c r="P112" t="s">
        <v>31</v>
      </c>
    </row>
    <row r="113" spans="1:16">
      <c r="A113">
        <v>112</v>
      </c>
      <c r="B113" t="s">
        <v>31</v>
      </c>
      <c r="C113" t="s">
        <v>2533</v>
      </c>
      <c r="D113" t="s">
        <v>31</v>
      </c>
      <c r="E113" t="s">
        <v>2554</v>
      </c>
      <c r="F113" t="s">
        <v>70</v>
      </c>
      <c r="G113" t="s">
        <v>31</v>
      </c>
      <c r="H113" t="s">
        <v>31</v>
      </c>
      <c r="I113" t="s">
        <v>31</v>
      </c>
      <c r="J113">
        <v>3</v>
      </c>
      <c r="K113" t="s">
        <v>43</v>
      </c>
      <c r="L113" t="s">
        <v>31</v>
      </c>
      <c r="N113" t="s">
        <v>31</v>
      </c>
      <c r="O113" t="s">
        <v>31</v>
      </c>
      <c r="P113" t="s">
        <v>31</v>
      </c>
    </row>
    <row r="114" spans="1:16">
      <c r="A114">
        <v>113</v>
      </c>
      <c r="B114" t="s">
        <v>31</v>
      </c>
      <c r="C114" t="s">
        <v>2533</v>
      </c>
      <c r="D114" t="s">
        <v>31</v>
      </c>
      <c r="E114" t="s">
        <v>2555</v>
      </c>
      <c r="F114" t="s">
        <v>70</v>
      </c>
      <c r="G114" t="s">
        <v>31</v>
      </c>
      <c r="H114" t="s">
        <v>31</v>
      </c>
      <c r="I114" t="s">
        <v>31</v>
      </c>
      <c r="J114">
        <v>3</v>
      </c>
      <c r="K114" t="s">
        <v>43</v>
      </c>
      <c r="L114" t="s">
        <v>31</v>
      </c>
      <c r="N114" t="s">
        <v>31</v>
      </c>
      <c r="O114" t="s">
        <v>31</v>
      </c>
      <c r="P114" t="s">
        <v>31</v>
      </c>
    </row>
    <row r="115" spans="1:16">
      <c r="A115">
        <v>114</v>
      </c>
      <c r="B115" t="s">
        <v>31</v>
      </c>
      <c r="C115" t="s">
        <v>2533</v>
      </c>
      <c r="D115" t="s">
        <v>31</v>
      </c>
      <c r="E115" t="s">
        <v>2556</v>
      </c>
      <c r="F115" t="s">
        <v>70</v>
      </c>
      <c r="G115" t="s">
        <v>31</v>
      </c>
      <c r="H115" t="s">
        <v>31</v>
      </c>
      <c r="I115" t="s">
        <v>31</v>
      </c>
      <c r="J115">
        <v>3</v>
      </c>
      <c r="K115" t="s">
        <v>43</v>
      </c>
      <c r="L115" t="s">
        <v>31</v>
      </c>
      <c r="N115" t="s">
        <v>31</v>
      </c>
      <c r="O115" t="s">
        <v>31</v>
      </c>
      <c r="P115" t="s">
        <v>31</v>
      </c>
    </row>
    <row r="116" spans="1:16">
      <c r="A116">
        <v>115</v>
      </c>
      <c r="B116" t="s">
        <v>31</v>
      </c>
      <c r="C116" t="s">
        <v>2533</v>
      </c>
      <c r="D116" t="s">
        <v>31</v>
      </c>
      <c r="E116" t="s">
        <v>2557</v>
      </c>
      <c r="F116" t="s">
        <v>70</v>
      </c>
      <c r="G116" t="s">
        <v>31</v>
      </c>
      <c r="H116" t="s">
        <v>31</v>
      </c>
      <c r="I116" t="s">
        <v>31</v>
      </c>
      <c r="J116">
        <v>1</v>
      </c>
      <c r="K116" t="s">
        <v>43</v>
      </c>
      <c r="L116" t="s">
        <v>31</v>
      </c>
      <c r="N116" t="s">
        <v>31</v>
      </c>
      <c r="O116" t="s">
        <v>31</v>
      </c>
      <c r="P116" t="s">
        <v>31</v>
      </c>
    </row>
    <row r="117" spans="1:16">
      <c r="A117">
        <v>116</v>
      </c>
      <c r="B117" t="s">
        <v>31</v>
      </c>
      <c r="C117" t="s">
        <v>2533</v>
      </c>
      <c r="D117" t="s">
        <v>31</v>
      </c>
      <c r="E117" t="s">
        <v>2558</v>
      </c>
      <c r="F117" t="s">
        <v>70</v>
      </c>
      <c r="G117" t="s">
        <v>31</v>
      </c>
      <c r="H117" t="s">
        <v>31</v>
      </c>
      <c r="I117" t="s">
        <v>31</v>
      </c>
      <c r="J117">
        <v>3</v>
      </c>
      <c r="K117" t="s">
        <v>43</v>
      </c>
      <c r="L117" t="s">
        <v>31</v>
      </c>
      <c r="N117" t="s">
        <v>31</v>
      </c>
      <c r="O117" t="s">
        <v>31</v>
      </c>
      <c r="P117" t="s">
        <v>31</v>
      </c>
    </row>
    <row r="118" spans="1:16">
      <c r="A118">
        <v>117</v>
      </c>
      <c r="B118" t="s">
        <v>31</v>
      </c>
      <c r="C118" t="s">
        <v>2533</v>
      </c>
      <c r="D118" t="s">
        <v>31</v>
      </c>
      <c r="E118" t="s">
        <v>2559</v>
      </c>
      <c r="F118" t="s">
        <v>47</v>
      </c>
      <c r="G118" t="s">
        <v>31</v>
      </c>
      <c r="H118" t="s">
        <v>31</v>
      </c>
      <c r="I118" t="s">
        <v>31</v>
      </c>
      <c r="J118">
        <v>2</v>
      </c>
      <c r="K118" t="s">
        <v>43</v>
      </c>
      <c r="L118" t="s">
        <v>31</v>
      </c>
      <c r="N118" t="s">
        <v>31</v>
      </c>
      <c r="O118" t="s">
        <v>31</v>
      </c>
      <c r="P118" t="s">
        <v>31</v>
      </c>
    </row>
    <row r="119" spans="1:16">
      <c r="A119">
        <v>118</v>
      </c>
      <c r="B119" t="s">
        <v>31</v>
      </c>
      <c r="C119" t="s">
        <v>2533</v>
      </c>
      <c r="D119" t="s">
        <v>31</v>
      </c>
      <c r="E119" t="s">
        <v>2560</v>
      </c>
      <c r="F119" t="s">
        <v>47</v>
      </c>
      <c r="G119" t="s">
        <v>31</v>
      </c>
      <c r="H119" t="s">
        <v>31</v>
      </c>
      <c r="I119" t="s">
        <v>31</v>
      </c>
      <c r="J119">
        <v>3</v>
      </c>
      <c r="K119" t="s">
        <v>43</v>
      </c>
      <c r="L119" t="s">
        <v>31</v>
      </c>
      <c r="N119" t="s">
        <v>31</v>
      </c>
      <c r="O119" t="s">
        <v>31</v>
      </c>
      <c r="P119" t="s">
        <v>31</v>
      </c>
    </row>
    <row r="120" spans="1:16">
      <c r="A120">
        <v>119</v>
      </c>
      <c r="B120" t="s">
        <v>31</v>
      </c>
      <c r="C120" t="s">
        <v>2533</v>
      </c>
      <c r="D120" t="s">
        <v>31</v>
      </c>
      <c r="E120" t="s">
        <v>2561</v>
      </c>
      <c r="F120" t="s">
        <v>47</v>
      </c>
      <c r="G120" t="s">
        <v>31</v>
      </c>
      <c r="H120" t="s">
        <v>31</v>
      </c>
      <c r="I120" t="s">
        <v>31</v>
      </c>
      <c r="J120">
        <v>2</v>
      </c>
      <c r="K120" t="s">
        <v>43</v>
      </c>
      <c r="L120" t="s">
        <v>31</v>
      </c>
      <c r="N120" t="s">
        <v>31</v>
      </c>
      <c r="O120" t="s">
        <v>31</v>
      </c>
      <c r="P120" t="s">
        <v>31</v>
      </c>
    </row>
    <row r="121" spans="1:16">
      <c r="A121">
        <v>120</v>
      </c>
      <c r="B121" t="s">
        <v>31</v>
      </c>
      <c r="C121" t="s">
        <v>2533</v>
      </c>
      <c r="D121" t="s">
        <v>31</v>
      </c>
      <c r="E121" t="s">
        <v>2562</v>
      </c>
      <c r="F121" t="s">
        <v>47</v>
      </c>
      <c r="G121" t="s">
        <v>31</v>
      </c>
      <c r="H121" t="s">
        <v>31</v>
      </c>
      <c r="I121" t="s">
        <v>31</v>
      </c>
      <c r="J121">
        <v>2</v>
      </c>
      <c r="K121" t="s">
        <v>43</v>
      </c>
      <c r="L121" t="s">
        <v>31</v>
      </c>
      <c r="N121" t="s">
        <v>31</v>
      </c>
      <c r="O121" t="s">
        <v>31</v>
      </c>
      <c r="P121" t="s">
        <v>31</v>
      </c>
    </row>
    <row r="122" spans="1:16">
      <c r="A122">
        <v>121</v>
      </c>
      <c r="B122" t="s">
        <v>2563</v>
      </c>
      <c r="C122" t="s">
        <v>2564</v>
      </c>
      <c r="D122" t="s">
        <v>2565</v>
      </c>
      <c r="E122" t="s">
        <v>2566</v>
      </c>
      <c r="F122" t="s">
        <v>131</v>
      </c>
      <c r="G122">
        <v>15330</v>
      </c>
      <c r="H122" t="s">
        <v>31</v>
      </c>
      <c r="I122" t="s">
        <v>31</v>
      </c>
      <c r="J122">
        <v>438</v>
      </c>
      <c r="K122" t="s">
        <v>109</v>
      </c>
      <c r="L122" t="s">
        <v>31</v>
      </c>
      <c r="M122" t="s">
        <v>31</v>
      </c>
      <c r="N122" t="s">
        <v>31</v>
      </c>
      <c r="O122" t="s">
        <v>31</v>
      </c>
      <c r="P122" t="s">
        <v>31</v>
      </c>
    </row>
    <row r="123" spans="1:16">
      <c r="A123">
        <v>122</v>
      </c>
      <c r="B123" t="s">
        <v>2563</v>
      </c>
      <c r="C123" t="s">
        <v>2567</v>
      </c>
      <c r="D123" t="s">
        <v>2565</v>
      </c>
      <c r="E123" t="s">
        <v>2568</v>
      </c>
      <c r="F123" t="s">
        <v>123</v>
      </c>
      <c r="G123">
        <v>26209.26</v>
      </c>
      <c r="H123" t="s">
        <v>31</v>
      </c>
      <c r="I123" t="s">
        <v>31</v>
      </c>
      <c r="J123">
        <v>366</v>
      </c>
      <c r="K123" t="s">
        <v>109</v>
      </c>
      <c r="L123" t="s">
        <v>31</v>
      </c>
      <c r="M123" t="s">
        <v>31</v>
      </c>
      <c r="N123" t="s">
        <v>31</v>
      </c>
      <c r="O123" t="s">
        <v>31</v>
      </c>
      <c r="P123" t="s">
        <v>31</v>
      </c>
    </row>
    <row r="124" spans="1:16">
      <c r="A124">
        <v>123</v>
      </c>
      <c r="B124" t="s">
        <v>2563</v>
      </c>
      <c r="C124" t="s">
        <v>2569</v>
      </c>
      <c r="D124" t="s">
        <v>2565</v>
      </c>
      <c r="E124" t="s">
        <v>2570</v>
      </c>
      <c r="F124" t="s">
        <v>131</v>
      </c>
      <c r="G124">
        <v>655.2</v>
      </c>
      <c r="H124" t="s">
        <v>31</v>
      </c>
      <c r="I124" t="s">
        <v>31</v>
      </c>
      <c r="J124">
        <v>117</v>
      </c>
      <c r="K124" t="s">
        <v>109</v>
      </c>
      <c r="L124" t="s">
        <v>31</v>
      </c>
      <c r="M124" t="s">
        <v>31</v>
      </c>
      <c r="N124" t="s">
        <v>31</v>
      </c>
      <c r="O124" t="s">
        <v>31</v>
      </c>
      <c r="P124" t="s">
        <v>31</v>
      </c>
    </row>
    <row r="125" spans="1:16">
      <c r="A125">
        <v>124</v>
      </c>
      <c r="B125" t="s">
        <v>2563</v>
      </c>
      <c r="C125" t="s">
        <v>2571</v>
      </c>
      <c r="D125" t="s">
        <v>2565</v>
      </c>
      <c r="E125" t="s">
        <v>2572</v>
      </c>
      <c r="F125" t="s">
        <v>132</v>
      </c>
      <c r="G125">
        <v>1099.68</v>
      </c>
      <c r="H125" t="s">
        <v>31</v>
      </c>
      <c r="I125" t="s">
        <v>31</v>
      </c>
      <c r="J125">
        <v>58</v>
      </c>
      <c r="K125" t="s">
        <v>109</v>
      </c>
      <c r="L125" t="s">
        <v>31</v>
      </c>
      <c r="M125" t="s">
        <v>31</v>
      </c>
      <c r="N125" t="s">
        <v>31</v>
      </c>
      <c r="O125" t="s">
        <v>31</v>
      </c>
      <c r="P125" t="s">
        <v>31</v>
      </c>
    </row>
    <row r="126" spans="7:8">
      <c r="G126">
        <f>SUM(G2:G125)</f>
        <v>347216.75</v>
      </c>
      <c r="H126">
        <f>SUM(H2:H125)</f>
        <v>19159.72</v>
      </c>
    </row>
  </sheetData>
  <autoFilter ref="A1:Q12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地市透视表</vt:lpstr>
      <vt:lpstr>汇总</vt:lpstr>
      <vt:lpstr>嘉兴</vt:lpstr>
      <vt:lpstr>衢州</vt:lpstr>
      <vt:lpstr>宁波</vt:lpstr>
      <vt:lpstr>绍兴</vt:lpstr>
      <vt:lpstr>温州</vt:lpstr>
      <vt:lpstr>舟山</vt:lpstr>
      <vt:lpstr>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2024-04-11T13:24:05Z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2052-12.1.0.16729</vt:lpwstr>
  </property>
</Properties>
</file>