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/>
  </bookViews>
  <sheets>
    <sheet name="地市透视表" sheetId="5" r:id="rId1"/>
    <sheet name="汇总" sheetId="2" r:id="rId2"/>
    <sheet name="杭州" sheetId="6" r:id="rId3"/>
    <sheet name="丽水" sheetId="7" r:id="rId4"/>
    <sheet name="宁波" sheetId="8" r:id="rId5"/>
    <sheet name="湖州" sheetId="9" r:id="rId6"/>
    <sheet name="台州" sheetId="10" r:id="rId7"/>
  </sheets>
  <definedNames>
    <definedName name="_xlnm._FilterDatabase" localSheetId="0" hidden="1">地市透视表!#REF!</definedName>
    <definedName name="_xlnm._FilterDatabase" localSheetId="1" hidden="1">汇总!#REF!</definedName>
    <definedName name="_xlnm._FilterDatabase" localSheetId="3" hidden="1">丽水!$A$1:$Q$291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<sst xmlns="http://schemas.openxmlformats.org/spreadsheetml/2006/main" count="9763" uniqueCount="2385">
  <si>
    <t>地市</t>
  </si>
  <si>
    <t>资产条数</t>
  </si>
  <si>
    <t>资产原值（元）</t>
  </si>
  <si>
    <t>资产净值（元）</t>
  </si>
  <si>
    <t>净值/原值</t>
  </si>
  <si>
    <t>评估价（元）</t>
  </si>
  <si>
    <t>杭州</t>
  </si>
  <si>
    <t>丽水</t>
  </si>
  <si>
    <t>宁波</t>
  </si>
  <si>
    <t>湖州</t>
  </si>
  <si>
    <t>台州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</si>
  <si>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</si>
  <si>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</si>
  <si>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</si>
  <si>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</si>
  <si>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</si>
  <si>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</si>
  <si>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</si>
  <si>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</si>
  <si>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</si>
  <si>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</si>
  <si>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</si>
  <si>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第十六批</t>
  </si>
  <si>
    <t>铝芯电缆</t>
  </si>
  <si>
    <t>铝缆类</t>
  </si>
  <si>
    <t>千克</t>
  </si>
  <si>
    <t>16610元/吨×出铝率</t>
  </si>
  <si>
    <t>铜管</t>
  </si>
  <si>
    <t>71407.72元/吨×出铜率</t>
  </si>
  <si>
    <t>连接条</t>
  </si>
  <si>
    <t>主要材质为铜</t>
  </si>
  <si>
    <t>电池架</t>
  </si>
  <si>
    <t>其他铁质为主的报废物资</t>
  </si>
  <si>
    <t>2270元/吨</t>
  </si>
  <si>
    <t>智能通风设备</t>
  </si>
  <si>
    <t>个</t>
  </si>
  <si>
    <t>嵌入式开关电源</t>
  </si>
  <si>
    <t>架</t>
  </si>
  <si>
    <t>模块</t>
  </si>
  <si>
    <t>RRU</t>
  </si>
  <si>
    <t>壁挂式开关电源</t>
  </si>
  <si>
    <t>低压避雷设施</t>
  </si>
  <si>
    <t>电表</t>
  </si>
  <si>
    <t>传感器</t>
  </si>
  <si>
    <t>熔断器</t>
  </si>
  <si>
    <t>断路器</t>
  </si>
  <si>
    <t>组合式开关电源</t>
  </si>
  <si>
    <t>870×完整度+198</t>
  </si>
  <si>
    <t>机柜</t>
  </si>
  <si>
    <t>一体化机柜（无空调无风扇）</t>
  </si>
  <si>
    <t>一体化机柜（风扇型）</t>
  </si>
  <si>
    <t>一体化机柜（空调型）</t>
  </si>
  <si>
    <t>动环监控</t>
  </si>
  <si>
    <t>交流计量箱</t>
  </si>
  <si>
    <t>配电箱类</t>
  </si>
  <si>
    <t>交流配电箱</t>
  </si>
  <si>
    <t>空调2匹内外机</t>
  </si>
  <si>
    <t>2P空调内外机成套</t>
  </si>
  <si>
    <t>台</t>
  </si>
  <si>
    <t>空调3匹内外机</t>
  </si>
  <si>
    <t>3P空调内外机成套</t>
  </si>
  <si>
    <t>3P空调缺内机</t>
  </si>
  <si>
    <t>3P空调缺外机</t>
  </si>
  <si>
    <t>直流配电箱</t>
  </si>
  <si>
    <t>油机切换箱</t>
  </si>
  <si>
    <t>2P空调</t>
  </si>
  <si>
    <t>-</t>
  </si>
  <si>
    <t>2P空调仅内机</t>
  </si>
  <si>
    <t>3P空调</t>
  </si>
  <si>
    <t>交流配电柜</t>
  </si>
  <si>
    <t>监控</t>
  </si>
  <si>
    <t>配电箱</t>
  </si>
  <si>
    <t>RRU架</t>
  </si>
  <si>
    <t>分流设备</t>
  </si>
  <si>
    <t>空调控制器</t>
  </si>
  <si>
    <t>门锁</t>
  </si>
  <si>
    <t>馈线-1-5/8"-低损耗-射频同轴电缆</t>
  </si>
  <si>
    <t>铜缆类</t>
  </si>
  <si>
    <t>米</t>
  </si>
  <si>
    <t>馈线-1/2"-阻燃-射频同轴电缆</t>
  </si>
  <si>
    <t>馈线-7/8"-阻燃-射频同轴电缆</t>
  </si>
  <si>
    <t>1KV以下电力电缆-ZA-RVV-1KV-1*25mm2-红色-阻燃软电缆</t>
  </si>
  <si>
    <t>1KV以下电力电缆-ZA-RVV-1KV-1*25mm2-浅蓝色-阻燃软电缆</t>
  </si>
  <si>
    <t>1KV以下电力电缆-ZA-RVV-1KV-1*95mm2-浅蓝色-阻燃软电缆</t>
  </si>
  <si>
    <t>变压器(铜芯)S9-油式</t>
  </si>
  <si>
    <t>变压器</t>
  </si>
  <si>
    <t>12610元/吨</t>
  </si>
  <si>
    <t>电池合路器</t>
  </si>
  <si>
    <t>直流远供</t>
  </si>
  <si>
    <t>组合开关电源</t>
  </si>
  <si>
    <t>整流模块</t>
  </si>
  <si>
    <t>电源转换模块</t>
  </si>
  <si>
    <t>霍尔传感器</t>
  </si>
  <si>
    <t>组合开关电源柜</t>
  </si>
  <si>
    <t>3匹室内外成套</t>
  </si>
  <si>
    <t>一台S9-20/10，一台S7-20-10</t>
  </si>
  <si>
    <t>电表箱</t>
  </si>
  <si>
    <t>电源柜</t>
  </si>
  <si>
    <t>其他各类铁质为主的报废物资</t>
  </si>
  <si>
    <t>没有开关电源</t>
  </si>
  <si>
    <t>电源线</t>
  </si>
  <si>
    <t>铜缆</t>
  </si>
  <si>
    <t>根</t>
  </si>
  <si>
    <t>动力及环境监控组件</t>
  </si>
  <si>
    <t>供电计量设备</t>
  </si>
  <si>
    <t>汇流条</t>
  </si>
  <si>
    <t>铜材</t>
  </si>
  <si>
    <t>机柜空调</t>
  </si>
  <si>
    <t>9580元/吨</t>
  </si>
  <si>
    <t>铝线</t>
  </si>
  <si>
    <t>铝缆</t>
  </si>
  <si>
    <t>驾</t>
  </si>
  <si>
    <t>走线架</t>
  </si>
  <si>
    <t>空机柜</t>
  </si>
  <si>
    <t>序号</t>
  </si>
  <si>
    <t>报废批复文号</t>
  </si>
  <si>
    <t>资产编号</t>
  </si>
  <si>
    <t>资产名称</t>
  </si>
  <si>
    <t>资产类别名称</t>
  </si>
  <si>
    <t>资产原值
（元，不含税）</t>
  </si>
  <si>
    <t>资产净值
（元，不含税）</t>
  </si>
  <si>
    <t>累计折旧</t>
  </si>
  <si>
    <t>单节电池电压</t>
  </si>
  <si>
    <t>规格型号</t>
  </si>
  <si>
    <t>生产厂家</t>
  </si>
  <si>
    <t>站点名称</t>
  </si>
  <si>
    <t>站点编码</t>
  </si>
  <si>
    <t>备注</t>
  </si>
  <si>
    <t>中通库K3编号</t>
  </si>
  <si>
    <t>报废批复文号（省公司）</t>
  </si>
  <si>
    <t>对应估值清单的分类描述(人工调整资产名称）</t>
  </si>
  <si>
    <t>物资称重（KG)</t>
  </si>
  <si>
    <t>完整度/出铜（铝）率</t>
  </si>
  <si>
    <t>计量方式</t>
  </si>
  <si>
    <t>杭州市分公司2024年第十四次党委会纪要-杭州铁塔党委会纪要(2024)第16期</t>
  </si>
  <si>
    <t>330100249743</t>
  </si>
  <si>
    <t>霍尔环传感器</t>
  </si>
  <si>
    <t>无</t>
  </si>
  <si>
    <t>富阳春江徐家爿</t>
  </si>
  <si>
    <t>330183908000001158</t>
  </si>
  <si>
    <t>无*霍尔环传感器**富阳春江徐家爿*330183908000001158*2个0.5kg*330100249743*批*废旧</t>
  </si>
  <si>
    <t/>
  </si>
  <si>
    <t>称重计量后套用价格</t>
  </si>
  <si>
    <t>330100340970</t>
  </si>
  <si>
    <t>低压智能电表</t>
  </si>
  <si>
    <t>余杭西华苑NR</t>
  </si>
  <si>
    <t>330110500010003194</t>
  </si>
  <si>
    <t>无*低压智能电表**余杭西华苑NR*330110500010003194*2kg*330100340970*批*废旧</t>
  </si>
  <si>
    <t>配件</t>
  </si>
  <si>
    <t>依网-桐庐</t>
  </si>
  <si>
    <t>无*电池架**依网-桐庐*无*146.5kg*330100145110等5个资产配件*批*废旧</t>
  </si>
  <si>
    <t>方大-临安</t>
  </si>
  <si>
    <t>无*电池架**方大-临安*无*184kg*330100158889等10个资产配件*批*废旧</t>
  </si>
  <si>
    <t>八方-萧山等4个区</t>
  </si>
  <si>
    <t>无*电池架**八方-萧山等4个区*无*74.5kg*330100174847、330100190394资产配件*批*废旧</t>
  </si>
  <si>
    <t>依网-富阳</t>
  </si>
  <si>
    <t>无*电池架**依网-富阳*无*124kg*330100187091、330100187092*批*废旧</t>
  </si>
  <si>
    <t>无*电池架**依网-富阳*无*281kg*330100209590等6个资产配件*批*废旧</t>
  </si>
  <si>
    <t>无*电池架**依网-桐庐*无*240.5kg*330100214667等8个资产配件*批*废旧</t>
  </si>
  <si>
    <t>杭州市分公司2024年第十一次党委会纪要-杭州铁塔党委会纪要(2024)第13期</t>
  </si>
  <si>
    <t>330100269821</t>
  </si>
  <si>
    <t>电缆</t>
  </si>
  <si>
    <t>铝缆四芯</t>
  </si>
  <si>
    <t>余杭星桥</t>
  </si>
  <si>
    <t>330110908000000755</t>
  </si>
  <si>
    <t>出铝率40%</t>
  </si>
  <si>
    <t>无*铝缆四芯*出铝率40%*余杭星桥*330110908000000755*5.5kg*330100269821*批*废旧</t>
  </si>
  <si>
    <t>称重及出铝率计量后套用价格</t>
  </si>
  <si>
    <t>330100340969</t>
  </si>
  <si>
    <t>铝缆-四芯</t>
  </si>
  <si>
    <t>无*铝缆-四芯*出铝率40%*余杭西华苑NR*330110500010003194*7kg*330100340969*批*废旧</t>
  </si>
  <si>
    <t>330100286156</t>
  </si>
  <si>
    <t>无*断路器**余杭星桥*330110908000000755*0.5kg*330100286156*批*废旧</t>
  </si>
  <si>
    <t>330100337898</t>
  </si>
  <si>
    <t>防雷设备</t>
  </si>
  <si>
    <t>余杭崇贤至老余杭高架韩家坝</t>
  </si>
  <si>
    <t>330110500000002758</t>
  </si>
  <si>
    <t>无*低压避雷设施**余杭崇贤至老余杭高架韩家坝*330110500000002758*2.5kg*330100337898*批*废旧</t>
  </si>
  <si>
    <t>330100269820</t>
  </si>
  <si>
    <t>废旧RRU架</t>
  </si>
  <si>
    <t>室外型</t>
  </si>
  <si>
    <t>无*室外型**余杭星桥*330110908000000755*69.5kg*330100269820*批*废旧</t>
  </si>
  <si>
    <t>330100249994</t>
  </si>
  <si>
    <t>配套机架/机柜</t>
  </si>
  <si>
    <t>萧山党山-2</t>
  </si>
  <si>
    <t>330109908000001102</t>
  </si>
  <si>
    <t>无*配套机架/机柜**萧山党山-2*330109908000001102**330100249994*批*废旧</t>
  </si>
  <si>
    <t>直接套用单价</t>
  </si>
  <si>
    <t>330100268344</t>
  </si>
  <si>
    <t>下沙高沙农贸市场搬迁</t>
  </si>
  <si>
    <t>330104500000001799</t>
  </si>
  <si>
    <t>无*配套机架/机柜**下沙高沙农贸市场搬迁*330104500000001799**330100268344*批*废旧</t>
  </si>
  <si>
    <t>330100269974</t>
  </si>
  <si>
    <t>杭州蓝天公寓</t>
  </si>
  <si>
    <t>330104908000000059</t>
  </si>
  <si>
    <t>无*配套机架/机柜**杭州蓝天公寓*330104908000000059**330100269974*批*废旧</t>
  </si>
  <si>
    <t>330100281914</t>
  </si>
  <si>
    <t>余杭临平北站</t>
  </si>
  <si>
    <t>330110908000000565</t>
  </si>
  <si>
    <t>无*配套机架/机柜**余杭临平北站*330110908000000565**330100281914*批*废旧</t>
  </si>
  <si>
    <t>330100329143</t>
  </si>
  <si>
    <t>酒店埭搬迁</t>
  </si>
  <si>
    <t>330110500000002532</t>
  </si>
  <si>
    <t>无*配套机架/机柜**酒店埭搬迁*330110500000002532**330100329143*批*废旧</t>
  </si>
  <si>
    <t>330100337900</t>
  </si>
  <si>
    <t>无*配套机架/机柜**余杭崇贤至老余杭高架韩家坝*330110500000002758**330100337900*批*废旧</t>
  </si>
  <si>
    <t>330100337901</t>
  </si>
  <si>
    <t>无*配套机架/机柜**余杭崇贤至老余杭高架韩家坝*330110500000002758**330100337901*批*废旧</t>
  </si>
  <si>
    <t>330100346772</t>
  </si>
  <si>
    <t>余杭超山风景区</t>
  </si>
  <si>
    <t>330110908000000849</t>
  </si>
  <si>
    <t>无*配套机架/机柜**余杭超山风景区*330110908000000849**330100346772*批*废旧</t>
  </si>
  <si>
    <t>330100361080</t>
  </si>
  <si>
    <t>余杭睿尚服饰</t>
  </si>
  <si>
    <t>330110908000000328</t>
  </si>
  <si>
    <t>无*配套机架/机柜**余杭睿尚服饰*330110908000000328**330100361080*批*废旧</t>
  </si>
  <si>
    <t>330100395974</t>
  </si>
  <si>
    <t>余杭仓前移动方家斗</t>
  </si>
  <si>
    <t>330110500010002832</t>
  </si>
  <si>
    <t>无*配套机架/机柜**余杭仓前移动方家斗*330110500010002832**330100395974*批*废旧</t>
  </si>
  <si>
    <t>330100137762</t>
  </si>
  <si>
    <t>一体化电源柜（无风扇、无空调）</t>
  </si>
  <si>
    <t>富阳三山蒋家</t>
  </si>
  <si>
    <t>330183908000001238</t>
  </si>
  <si>
    <t>无*一体化电源柜（无风扇、无空调）**富阳三山蒋家*330183908000001238**330100137762*批*废旧</t>
  </si>
  <si>
    <t>330100205404</t>
  </si>
  <si>
    <t>百合新城外挂</t>
  </si>
  <si>
    <t>330183500000000219</t>
  </si>
  <si>
    <t>无*一体化电源柜（无风扇、无空调）**百合新城外挂*330183500000000219**330100205404*批*废旧</t>
  </si>
  <si>
    <t>330100160870</t>
  </si>
  <si>
    <t>中达电通</t>
  </si>
  <si>
    <t>萧山靖港工业区六号</t>
  </si>
  <si>
    <t>330109908000000620</t>
  </si>
  <si>
    <t>中达电通*一体化机柜（风扇型）**萧山靖港工业区六号*330109908000000620**330100160870*批*废旧</t>
  </si>
  <si>
    <t>330100246505</t>
  </si>
  <si>
    <t>一体化机柜(空调型)</t>
  </si>
  <si>
    <t>十亩塘-杭黄专项</t>
  </si>
  <si>
    <t>330122500000001599</t>
  </si>
  <si>
    <t>无*一体化机柜(空调型)**十亩塘-杭黄专项*330122500000001599**330100246505*批*废旧</t>
  </si>
  <si>
    <t>330100309105</t>
  </si>
  <si>
    <t>无*一体化机柜(空调型)**十亩塘-杭黄专项*330122500000001599**330100309105*批*废旧</t>
  </si>
  <si>
    <t>330100128653</t>
  </si>
  <si>
    <t>BASS-230</t>
  </si>
  <si>
    <t>萧山荣星村</t>
  </si>
  <si>
    <t>330109908000000806</t>
  </si>
  <si>
    <t>纯主机无辅材</t>
  </si>
  <si>
    <t>无*BASS-230*纯主机无辅材*萧山荣星村*330109908000000806**330100128653*批*废旧</t>
  </si>
  <si>
    <t>330100130874</t>
  </si>
  <si>
    <t>萧山南庄王村</t>
  </si>
  <si>
    <t>330109908000000187</t>
  </si>
  <si>
    <t>无*BASS-230*纯主机无辅材*萧山南庄王村*330109908000000187**330100130874*批*废旧</t>
  </si>
  <si>
    <t>330100246503</t>
  </si>
  <si>
    <t>DCD8030W</t>
  </si>
  <si>
    <t>邦讯</t>
  </si>
  <si>
    <t>纯主机辅材</t>
  </si>
  <si>
    <t>邦讯*DCD8030W*纯主机辅材*十亩塘-杭黄专项*330122500000001599**330100246503*批*废旧</t>
  </si>
  <si>
    <t>330100257390</t>
  </si>
  <si>
    <t>桐庐青山敦煌皮革</t>
  </si>
  <si>
    <t>330122906000014091</t>
  </si>
  <si>
    <t>邦讯*DCD8030W*纯主机辅材*桐庐青山敦煌皮革*330122906000014091**330100257390*批*废旧</t>
  </si>
  <si>
    <t>330100309103</t>
  </si>
  <si>
    <t>邦讯*DCD8030W*纯主机辅材*十亩塘-杭黄专项*330122500000001599**330100309103*批*废旧</t>
  </si>
  <si>
    <t>330100204656</t>
  </si>
  <si>
    <t>大华</t>
  </si>
  <si>
    <t>富阳新桥北</t>
  </si>
  <si>
    <t>330183500000000214</t>
  </si>
  <si>
    <t>大华*动环监控**富阳新桥北*330183500000000214**330100204656*批*废旧</t>
  </si>
  <si>
    <t>330100189556</t>
  </si>
  <si>
    <t>江二村老码头</t>
  </si>
  <si>
    <t>330108908000000124</t>
  </si>
  <si>
    <t>无**纯主机无辅材*江二村老码头*330108908000000124**330100189556*批*废旧</t>
  </si>
  <si>
    <t>330100201928</t>
  </si>
  <si>
    <t>杭州塘栖金属制品厂</t>
  </si>
  <si>
    <t>330110500000000336</t>
  </si>
  <si>
    <t>无**纯主机无辅材*杭州塘栖金属制品厂*330110500000000336**330100201928*批*废旧</t>
  </si>
  <si>
    <t>330100209791</t>
  </si>
  <si>
    <t>萧山俞家弄</t>
  </si>
  <si>
    <t>330109908000000584</t>
  </si>
  <si>
    <t>无**纯主机无辅材*萧山俞家弄*330109908000000584**330100209791*批*废旧</t>
  </si>
  <si>
    <t>330100212582</t>
  </si>
  <si>
    <t>无**纯主机无辅材*萧山靖港工业区六号*330109908000000620**330100212582*批*废旧</t>
  </si>
  <si>
    <t>330100214240</t>
  </si>
  <si>
    <t>高新兴</t>
  </si>
  <si>
    <t>建德大洋南山下</t>
  </si>
  <si>
    <t>330182908000000923</t>
  </si>
  <si>
    <t>高新兴**纯主机无辅材*建德大洋南山下*330182908000000923**330100214240*批*废旧</t>
  </si>
  <si>
    <t>330100214939</t>
  </si>
  <si>
    <t>杭州南空干休所</t>
  </si>
  <si>
    <t>330104908000001411</t>
  </si>
  <si>
    <t>高新兴**纯主机无辅材*杭州南空干休所*330104908000001411**330100214939*批*废旧</t>
  </si>
  <si>
    <t>330100226324</t>
  </si>
  <si>
    <t>萧山宁围硅宝科技搬迁</t>
  </si>
  <si>
    <t>330109500010002979</t>
  </si>
  <si>
    <t>无**纯主机无辅材*萧山宁围硅宝科技搬迁*330109500010002979**330100226324*批*废旧</t>
  </si>
  <si>
    <t>330100230406</t>
  </si>
  <si>
    <t>无**纯主机无辅材*杭州塘栖金属制品厂*330110500000000336**330100230406*批*废旧</t>
  </si>
  <si>
    <t>330100232391</t>
  </si>
  <si>
    <t>杭州半山石塘村</t>
  </si>
  <si>
    <t>330105908000000346</t>
  </si>
  <si>
    <t>无**纯主机无辅材*杭州半山石塘村*330105908000000346**330100232391*批*废旧</t>
  </si>
  <si>
    <t>330100234095</t>
  </si>
  <si>
    <t>建德大洋徐店</t>
  </si>
  <si>
    <t>330182908000000652</t>
  </si>
  <si>
    <t>高新兴**纯主机无辅材*建德大洋徐店*330182908000000652**330100234095*批*废旧</t>
  </si>
  <si>
    <t>330100236879</t>
  </si>
  <si>
    <t>高新兴**纯主机无辅材*萧山荣星村*330109908000000806**330100236879*批*废旧</t>
  </si>
  <si>
    <t>330100243868</t>
  </si>
  <si>
    <t>余杭临平长途站</t>
  </si>
  <si>
    <t>330110908000001001</t>
  </si>
  <si>
    <t>无**纯主机无辅材*余杭临平长途站*330110908000001001**330100243868*批*废旧</t>
  </si>
  <si>
    <t>330100244285</t>
  </si>
  <si>
    <t>杭州湖墅嘉园-2</t>
  </si>
  <si>
    <t>330105908000000417</t>
  </si>
  <si>
    <t>无**纯主机无辅材*杭州湖墅嘉园-2*330105908000000417**330100244285*批*废旧</t>
  </si>
  <si>
    <t>330100246223</t>
  </si>
  <si>
    <t>无**纯主机无辅材*余杭超山风景区*330110908000000849**330100246223*批*废旧</t>
  </si>
  <si>
    <t>330100258423</t>
  </si>
  <si>
    <t>少管所北</t>
  </si>
  <si>
    <t>330104500000000173</t>
  </si>
  <si>
    <t>无**纯主机无辅材*少管所北*330104500000000173**330100258423*批*废旧</t>
  </si>
  <si>
    <t>330100262012</t>
  </si>
  <si>
    <t>无**纯主机无辅材*余杭临平北站*330110908000000565**330100262012*批*废旧</t>
  </si>
  <si>
    <t>330100263457</t>
  </si>
  <si>
    <t>无**纯主机无辅材*杭州蓝天公寓*330104908000000059**330100263457*批*废旧</t>
  </si>
  <si>
    <t>330100271904</t>
  </si>
  <si>
    <t>无**纯主机无辅材*江二村老码头*330108908000000124**330100271904*批*废旧</t>
  </si>
  <si>
    <t>330100272335</t>
  </si>
  <si>
    <t>无**纯主机无辅材*萧山靖港工业区六号*330109908000000620**330100272335*批*废旧</t>
  </si>
  <si>
    <t>330100298797</t>
  </si>
  <si>
    <t>余杭东湖街道福利院</t>
  </si>
  <si>
    <t>330110908000000535</t>
  </si>
  <si>
    <t>无**纯主机无辅材*余杭东湖街道福利院*330110908000000535**330100298797*批*废旧</t>
  </si>
  <si>
    <t>330100209325</t>
  </si>
  <si>
    <t>萧山湘湖科创园</t>
  </si>
  <si>
    <t>330109500000000712</t>
  </si>
  <si>
    <t>无***萧山湘湖科创园*330109500000000712**330100209325*批*废旧</t>
  </si>
  <si>
    <t>330100226825</t>
  </si>
  <si>
    <t>滨江万恒科技园</t>
  </si>
  <si>
    <t>330108500000000225</t>
  </si>
  <si>
    <t>无***滨江万恒科技园*330108500000000225**330100226825*批*废旧</t>
  </si>
  <si>
    <t>330100337891</t>
  </si>
  <si>
    <t>无***余杭崇贤至老余杭高架韩家坝*330110500000002758**330100337891*批*废旧</t>
  </si>
  <si>
    <t>330100105566</t>
  </si>
  <si>
    <t>无***富阳春江徐家爿*330183908000001158**330100105566*批*废旧</t>
  </si>
  <si>
    <t>330100109826</t>
  </si>
  <si>
    <t>无***杭州湖墅嘉园-2*330105908000000417**330100109826*批*废旧</t>
  </si>
  <si>
    <t>330100110970</t>
  </si>
  <si>
    <t>无***桐庐青山敦煌皮革*330122906000014091**330100110970*批*废旧</t>
  </si>
  <si>
    <t>330100111760</t>
  </si>
  <si>
    <t>无***建德大洋徐店*330182908000000652**330100111760*批*废旧</t>
  </si>
  <si>
    <t>330100122834</t>
  </si>
  <si>
    <t>无***杭州蓝天公寓*330104908000000059**330100122834*批*废旧</t>
  </si>
  <si>
    <t>330100138152</t>
  </si>
  <si>
    <t>建德新安江世纪联华</t>
  </si>
  <si>
    <t>330182700000084353</t>
  </si>
  <si>
    <t>无***建德新安江世纪联华*330182700000084353**330100138152*批*废旧</t>
  </si>
  <si>
    <t>330100145269</t>
  </si>
  <si>
    <t>无***萧山俞家弄*330109908000000584**330100145269*批*废旧</t>
  </si>
  <si>
    <t>330100156225</t>
  </si>
  <si>
    <t>萧山丰乐-2</t>
  </si>
  <si>
    <t>330109908000000361</t>
  </si>
  <si>
    <t>无***萧山丰乐-2*330109908000000361**330100156225*批*废旧</t>
  </si>
  <si>
    <t>330100159535</t>
  </si>
  <si>
    <t>无***杭州南空干休所*330104908000001411**330100159535*批*废旧</t>
  </si>
  <si>
    <t>330100177770</t>
  </si>
  <si>
    <t>无***富阳新桥北*330183500000000214**330100177770*批*废旧</t>
  </si>
  <si>
    <t>330100210855</t>
  </si>
  <si>
    <t>杭州华星轴承有限公司</t>
  </si>
  <si>
    <t>330110500000000526</t>
  </si>
  <si>
    <t>无***杭州华星轴承有限公司*330110500000000526**330100210855*批*废旧</t>
  </si>
  <si>
    <t>330100218427</t>
  </si>
  <si>
    <t>里山江滨路</t>
  </si>
  <si>
    <t>330183500000000443</t>
  </si>
  <si>
    <t>无***里山江滨路*330183500000000443**330100218427*批*废旧</t>
  </si>
  <si>
    <t>330100224639</t>
  </si>
  <si>
    <t>余杭104国道瓶窑至仓前1</t>
  </si>
  <si>
    <t>330110500000000501</t>
  </si>
  <si>
    <t>无***余杭104国道瓶窑至仓前1*330110500000000501**330100224639*批*废旧</t>
  </si>
  <si>
    <t>330100329145</t>
  </si>
  <si>
    <t>无***酒店埭搬迁*330110500000002532**330100329145*批*废旧</t>
  </si>
  <si>
    <t>330100337899</t>
  </si>
  <si>
    <t>无***余杭崇贤至老余杭高架韩家坝*330110500000002758**330100337899*批*废旧</t>
  </si>
  <si>
    <t>330100395976</t>
  </si>
  <si>
    <t>无***余杭仓前移动方家斗*330110500010002832**330100395976*批*废旧</t>
  </si>
  <si>
    <t>330100226375</t>
  </si>
  <si>
    <t>开关电源</t>
  </si>
  <si>
    <t>壁挂式</t>
  </si>
  <si>
    <t>萧山傅家里</t>
  </si>
  <si>
    <t>330109500000000749</t>
  </si>
  <si>
    <t>无*壁挂式**萧山傅家里*330109500000000749*37kg*330100226375*批*废旧</t>
  </si>
  <si>
    <t>330100118072</t>
  </si>
  <si>
    <t>嵌入式</t>
  </si>
  <si>
    <t>富阳常安后母山村RRU</t>
  </si>
  <si>
    <t>330183908000000902</t>
  </si>
  <si>
    <t>无*嵌入式**富阳常安后母山村RRU*330183908000000902*7.5kg*330100118072*批*废旧</t>
  </si>
  <si>
    <t>330100140376</t>
  </si>
  <si>
    <t>富阳高桥水坞山庄</t>
  </si>
  <si>
    <t>33018301000216</t>
  </si>
  <si>
    <t>无*嵌入式**富阳高桥水坞山庄*33018301000216*10.5kg*330100140376*批*废旧</t>
  </si>
  <si>
    <t>330100168124_2</t>
  </si>
  <si>
    <t>富阳胥口高联</t>
  </si>
  <si>
    <t>330183500000000174</t>
  </si>
  <si>
    <t>无*嵌入式**富阳胥口高联*330183500000000174*7.5kg*330100168124_2*批*废旧</t>
  </si>
  <si>
    <t>330100188363_1</t>
  </si>
  <si>
    <t>后周路</t>
  </si>
  <si>
    <t>330183500000000069</t>
  </si>
  <si>
    <t>无*嵌入式**后周路*330183500000000069*7.5kg*330100188363_1*批*废旧</t>
  </si>
  <si>
    <t>330100225657_1</t>
  </si>
  <si>
    <t>富阳常绿隧道</t>
  </si>
  <si>
    <t>330183500000000126</t>
  </si>
  <si>
    <t>无*嵌入式**富阳常绿隧道*330183500000000126*6kg*330100225657_1*批*废旧</t>
  </si>
  <si>
    <t>330100241270</t>
  </si>
  <si>
    <t>刘家弄村-杭黄专项</t>
  </si>
  <si>
    <t>330183500000001814</t>
  </si>
  <si>
    <t>无*嵌入式**刘家弄村-杭黄专项*330183500000001814*27kg*330100241270*批*废旧</t>
  </si>
  <si>
    <t>330100297504_1_2</t>
  </si>
  <si>
    <t>富阳乌鸦塘</t>
  </si>
  <si>
    <t>330183500000000157</t>
  </si>
  <si>
    <t>无*嵌入式**富阳乌鸦塘*330183500000000157*12.5kg*330100297504_1_2*批*废旧</t>
  </si>
  <si>
    <t>330100105167</t>
  </si>
  <si>
    <t>组合式</t>
  </si>
  <si>
    <t>余杭仓前葛巷村</t>
  </si>
  <si>
    <t>330110908000001352</t>
  </si>
  <si>
    <t>无模块，铜线铜牌铝板等内部器件完整度60%</t>
  </si>
  <si>
    <t>无*组合式*无模块，铜线铜牌铝板等内部器件完整度60%*余杭仓前葛巷村*330110908000001352*完整度60%*330100105167*批*废旧</t>
  </si>
  <si>
    <t>完整度计量后套用价格</t>
  </si>
  <si>
    <t>330100105451</t>
  </si>
  <si>
    <t>艾默生</t>
  </si>
  <si>
    <t>3个模块，铜线铜牌铝板等内部器件完整度70%</t>
  </si>
  <si>
    <t>艾默生*组合式*3个模块，铜线铜牌铝板等内部器件完整度70%*富阳春江徐家爿*330183908000001158*完整度70%*330100105451*批*废旧</t>
  </si>
  <si>
    <t>330100106506</t>
  </si>
  <si>
    <t>余杭新明半岛</t>
  </si>
  <si>
    <t>330110908000000366</t>
  </si>
  <si>
    <t>无模块，铜线铜牌铝板等内部器件完整度40%</t>
  </si>
  <si>
    <t>无*组合式*无模块，铜线铜牌铝板等内部器件完整度40%*余杭新明半岛*330110908000000366*完整度40%*330100106506*批*废旧</t>
  </si>
  <si>
    <t>330100114610</t>
  </si>
  <si>
    <t>富阳受降大树巷</t>
  </si>
  <si>
    <t>330183908000001154</t>
  </si>
  <si>
    <t>无模块，铜线铜牌铝板等内部器件完整度30%</t>
  </si>
  <si>
    <t>无*组合式*无模块，铜线铜牌铝板等内部器件完整度30%*富阳受降大树巷*330183908000001154*完整度30%*330100114610*批*废旧</t>
  </si>
  <si>
    <t>330100122640</t>
  </si>
  <si>
    <t>富阳大源勤功</t>
  </si>
  <si>
    <t>330183908000000996</t>
  </si>
  <si>
    <t>无*组合式*无模块，铜线铜牌铝板等内部器件完整度30%*富阳大源勤功*330183908000000996*完整度30%*330100122640*批*废旧</t>
  </si>
  <si>
    <t>330100123236</t>
  </si>
  <si>
    <t>动力源</t>
  </si>
  <si>
    <t>无模块,铜线铜牌铝板等内部器件完整度60%</t>
  </si>
  <si>
    <t>动力源*组合式*无模块,铜线铜牌铝板等内部器件完整度60%*建德新安江世纪联华*330182700000084353*完整度60%*330100123236*批*废旧</t>
  </si>
  <si>
    <t>330100123703</t>
  </si>
  <si>
    <t>建德荷花塘</t>
  </si>
  <si>
    <t>330182908000000514</t>
  </si>
  <si>
    <t>1块模块,铜线铜牌铝牌等内部器件完整度40%</t>
  </si>
  <si>
    <t>艾默生*组合式*1块模块,铜线铜牌铝牌等内部器件完整度40%*建德荷花塘*330182908000000514*完整度40%*330100123703*批*废旧</t>
  </si>
  <si>
    <t>330100124674</t>
  </si>
  <si>
    <t>中恒</t>
  </si>
  <si>
    <t>4个模块，铜线铜牌铝板等内部器件完整度60%</t>
  </si>
  <si>
    <t>中恒*组合式*4个模块，铜线铜牌铝板等内部器件完整度60%*桐庐青山敦煌皮革*330122906000014091*完整度60%*330100124674*批*废旧</t>
  </si>
  <si>
    <t>330100139572</t>
  </si>
  <si>
    <t>富阳三根桥</t>
  </si>
  <si>
    <t>330183908000001211</t>
  </si>
  <si>
    <t>无模块，铜线铜牌铝板等内部器件完整度50%</t>
  </si>
  <si>
    <t>无*组合式*无模块，铜线铜牌铝板等内部器件完整度50%*富阳三根桥*330183908000001211*完整度50%*330100139572*批*废旧</t>
  </si>
  <si>
    <t>330100140020</t>
  </si>
  <si>
    <t>中兴</t>
  </si>
  <si>
    <t>建德寿昌刘家村</t>
  </si>
  <si>
    <t>330182908000000874</t>
  </si>
  <si>
    <t>2块模块,铜线铜牌铝牌等内部器件完整度50%</t>
  </si>
  <si>
    <t>中兴*组合式*2块模块,铜线铜牌铝牌等内部器件完整度50%*建德寿昌刘家村*330182908000000874*完整度50%*330100140020*批*废旧</t>
  </si>
  <si>
    <t>330100143880</t>
  </si>
  <si>
    <t>无模块</t>
  </si>
  <si>
    <t>无*组合式*无模块*萧山靖港工业区六号*330109908000000620*完整度30%*330100143880*批*废旧</t>
  </si>
  <si>
    <t>330100144495</t>
  </si>
  <si>
    <t>无模块，铜线铜牌铝牌等内部器件完整度50%</t>
  </si>
  <si>
    <t>艾默生*组合式*无模块，铜线铜牌铝牌等内部器件完整度50%*萧山南庄王村*330109908000000187*完整度50%*330100144495*批*废旧</t>
  </si>
  <si>
    <t>330100145758</t>
  </si>
  <si>
    <t>中达</t>
  </si>
  <si>
    <t>无模块,铜线铜牌铝牌等内部器件完整度60%</t>
  </si>
  <si>
    <t>中达*组合式*无模块,铜线铜牌铝牌等内部器件完整度60%*建德大洋徐店*330182908000000652*完整度60%*330100145758*批*废旧</t>
  </si>
  <si>
    <t>330100148996</t>
  </si>
  <si>
    <t>1块模块，铜线铜牌铝牌等内部器件完整度55%</t>
  </si>
  <si>
    <t>艾默生*组合式*1块模块，铜线铜牌铝牌等内部器件完整度55%*萧山荣星村*330109908000000806*完整度55%*330100148996*批*废旧</t>
  </si>
  <si>
    <t>杭州市分公司2024年第八次党委会纪要-杭州铁塔党委会纪要(2024)第10期</t>
  </si>
  <si>
    <t>330100156269</t>
  </si>
  <si>
    <t>余杭华鼎宿舍</t>
  </si>
  <si>
    <t>330110908000000517</t>
  </si>
  <si>
    <t>无*组合式*无模块，铜线铜牌铝板等内部器件完整度40%*余杭华鼎宿舍*330110908000000517*完整度40%*330100156269*批*废旧</t>
  </si>
  <si>
    <t>330100156493</t>
  </si>
  <si>
    <t>建德寿昌大塘边社区</t>
  </si>
  <si>
    <t>330182908000000978</t>
  </si>
  <si>
    <t>中兴*组合式*2块模块,铜线铜牌铝牌等内部器件完整度50%*建德寿昌大塘边社区*330182908000000978*完整度50%*330100156493*批*废旧</t>
  </si>
  <si>
    <t>330100158325</t>
  </si>
  <si>
    <t>余杭水洋人家东</t>
  </si>
  <si>
    <t>330110908000000387</t>
  </si>
  <si>
    <t>无*组合式*无模块，铜线铜牌铝板等内部器件完整度50%*余杭水洋人家东*330110908000000387*完整度50%*330100158325*批*废旧</t>
  </si>
  <si>
    <t>330100222793</t>
  </si>
  <si>
    <t>建德石屏兴屏</t>
  </si>
  <si>
    <t>330182700000078741</t>
  </si>
  <si>
    <t>1块模块,铜线铜牌铝牌等内部器件完整度45%</t>
  </si>
  <si>
    <t>中恒*组合式*1块模块,铜线铜牌铝牌等内部器件完整度45%*建德石屏兴屏*330182700000078741*完整度45%*330100222793*批*废旧</t>
  </si>
  <si>
    <t>330100114024</t>
  </si>
  <si>
    <t>空调</t>
  </si>
  <si>
    <t>2P</t>
  </si>
  <si>
    <t>大金</t>
  </si>
  <si>
    <t>临安花桥</t>
  </si>
  <si>
    <t>330185908000000975</t>
  </si>
  <si>
    <t>铜管配件另行入库</t>
  </si>
  <si>
    <t>大金*2P*铜管配件另行入库*临安花桥*330185908000000975**330100114024*批*废旧</t>
  </si>
  <si>
    <t>330100124717</t>
  </si>
  <si>
    <t>海信</t>
  </si>
  <si>
    <t>临安潜川镇童家</t>
  </si>
  <si>
    <t>330185908000000730</t>
  </si>
  <si>
    <t>海信*2P*铜管配件另行入库*临安潜川镇童家*330185908000000730**330100124717*批*废旧</t>
  </si>
  <si>
    <t>330100124720</t>
  </si>
  <si>
    <t>临安下峰</t>
  </si>
  <si>
    <t>330185908000000897</t>
  </si>
  <si>
    <t>大金*2P*铜管配件另行入库*临安下峰*330185908000000897**330100124720*批*废旧</t>
  </si>
  <si>
    <t>330100126602</t>
  </si>
  <si>
    <t>临安豆川</t>
  </si>
  <si>
    <t>330185908000000707</t>
  </si>
  <si>
    <t>海信*2P*铜管配件另行入库*临安豆川*330185908000000707**330100126602*批*废旧</t>
  </si>
  <si>
    <t>330100146864</t>
  </si>
  <si>
    <t>临安三口镇秋口</t>
  </si>
  <si>
    <t>330185908000000659</t>
  </si>
  <si>
    <t>海信*2P*铜管配件另行入库*临安三口镇秋口*330185908000000659**330100146864*批*废旧</t>
  </si>
  <si>
    <t>330100216851</t>
  </si>
  <si>
    <t>美的</t>
  </si>
  <si>
    <t>临安上许</t>
  </si>
  <si>
    <t>330185908000000907</t>
  </si>
  <si>
    <t>美的*2P*铜管配件另行入库*临安上许*330185908000000907**330100216851*批*废旧</t>
  </si>
  <si>
    <t>330100233059</t>
  </si>
  <si>
    <t>余杭运河滩里机房西</t>
  </si>
  <si>
    <t>330110500000000459</t>
  </si>
  <si>
    <t>配件铜管另行申请入库</t>
  </si>
  <si>
    <t>无*2P*配件铜管另行申请入库*余杭运河滩里机房西*330110500000000459**330100233059*批*废旧</t>
  </si>
  <si>
    <t>330100274095</t>
  </si>
  <si>
    <t>美的*2P*配件铜管另行申请入库*杭州蓝天公寓*330104908000000059**330100274095*批*废旧</t>
  </si>
  <si>
    <t>330100113316</t>
  </si>
  <si>
    <t>3P</t>
  </si>
  <si>
    <t>桐庐引坑</t>
  </si>
  <si>
    <t>330122908000000122</t>
  </si>
  <si>
    <t>配件铜管另行申请退库</t>
  </si>
  <si>
    <t>美的*3P*配件铜管另行申请退库*桐庐引坑*330122908000000122**330100113316*批*废旧</t>
  </si>
  <si>
    <t>330100113542</t>
  </si>
  <si>
    <t>建德寿昌镇东</t>
  </si>
  <si>
    <t>330182908000000044</t>
  </si>
  <si>
    <t>大金*3P*配件铜管另行申请入库*建德寿昌镇东*330182908000000044**330100113542*批*废旧</t>
  </si>
  <si>
    <t>杭州市分公司2023年第二十一次党委会纪要-杭州铁塔党委会纪要〔2023〕第21期</t>
  </si>
  <si>
    <t>330100114043</t>
  </si>
  <si>
    <t>余杭西塘河村</t>
  </si>
  <si>
    <t>330110908000000437</t>
  </si>
  <si>
    <t>海信*3P*配件铜管另行申请入库*余杭西塘河村*330110908000000437**330100114043*批*废旧</t>
  </si>
  <si>
    <t>330100114055</t>
  </si>
  <si>
    <t>淳安中洲镇霞头村</t>
  </si>
  <si>
    <t>330127908000000599</t>
  </si>
  <si>
    <t>大金*3P*配件铜管另行申请入库*淳安中洲镇霞头村*330127908000000599**330100114055*批*废旧</t>
  </si>
  <si>
    <t>330100114551</t>
  </si>
  <si>
    <t>临安岛石里川</t>
  </si>
  <si>
    <t>330185908000001075</t>
  </si>
  <si>
    <t>大金*3P*铜管配件另行入库*临安岛石里川*330185908000001075**330100114551*批*废旧</t>
  </si>
  <si>
    <t>330100124704</t>
  </si>
  <si>
    <t>富阳月台</t>
  </si>
  <si>
    <t>330183908000000432</t>
  </si>
  <si>
    <t>无*3P*配件铜管另行申请退库*富阳月台*330183908000000432**330100124704*批*废旧</t>
  </si>
  <si>
    <t>330100124830</t>
  </si>
  <si>
    <t>华凌</t>
  </si>
  <si>
    <t>建德七里扬帆</t>
  </si>
  <si>
    <t>330182908000000447</t>
  </si>
  <si>
    <t>华凌*3P*配件铜管另行申请入库*建德七里扬帆*330182908000000447**330100124830*批*废旧</t>
  </si>
  <si>
    <t>330100124944</t>
  </si>
  <si>
    <t>临安朱秀</t>
  </si>
  <si>
    <t>330185908000000675</t>
  </si>
  <si>
    <t>海信*3P*铜管配件另行入库*临安朱秀*330185908000000675**330100124944*批*废旧</t>
  </si>
  <si>
    <t>330100125083</t>
  </si>
  <si>
    <t>临安东天目-2</t>
  </si>
  <si>
    <t>330185908000000832</t>
  </si>
  <si>
    <t>海信*3P*铜管配件另行入库*临安东天目-2*330185908000000832**330100125083*批*废旧</t>
  </si>
  <si>
    <t>杭州市分公司2023年第二十七次党委会纪要-杭州铁塔党委会纪要〔2023〕第27期</t>
  </si>
  <si>
    <t>330100125117</t>
  </si>
  <si>
    <t>淳安里商乡石湾村</t>
  </si>
  <si>
    <t>330127908000000954</t>
  </si>
  <si>
    <t>大金*3P*配件铜管另行申请入库*淳安里商乡石湾村*330127908000000954**330100125117*批*废旧</t>
  </si>
  <si>
    <t>浙江铁塔财务〔2023〕30号</t>
  </si>
  <si>
    <t>330100125476</t>
  </si>
  <si>
    <t>大金*3P*配件铜管另行申请入库*萧山靖港工业区六号*330109908000000620**330100125476*批*废旧</t>
  </si>
  <si>
    <t>330100125540</t>
  </si>
  <si>
    <t>淳安汪家桥</t>
  </si>
  <si>
    <t>330127908000000613</t>
  </si>
  <si>
    <t>大金*3P*配件铜管另行申请入库*淳安汪家桥*330127908000000613**330100125540*批*废旧</t>
  </si>
  <si>
    <t>杭州市分公司2023年第三十一次党委会纪要-杭州铁塔党委会纪要〔2023〕第32期</t>
  </si>
  <si>
    <t>330100125801</t>
  </si>
  <si>
    <t>建德窑上</t>
  </si>
  <si>
    <t>330182908000000286</t>
  </si>
  <si>
    <t>美的*3P*配件铜管另行申请入库*建德窑上*330182908000000286**330100125801*批*废旧</t>
  </si>
  <si>
    <t>浙江铁塔财务〔2023〕40号</t>
  </si>
  <si>
    <t>330100126576</t>
  </si>
  <si>
    <t>淳安汾口镇巧塘村</t>
  </si>
  <si>
    <t>330127908000000744</t>
  </si>
  <si>
    <t>大金*3P*配件铜管另行申请入库*淳安汾口镇巧塘村*330127908000000744**330100126576*批*废旧</t>
  </si>
  <si>
    <t>330100126677</t>
  </si>
  <si>
    <t>余杭朱家角</t>
  </si>
  <si>
    <t>330110908000000762</t>
  </si>
  <si>
    <t>大金*3P*配件铜管另行申请入库*余杭朱家角*330110908000000762**330100126677*批*废旧</t>
  </si>
  <si>
    <t>330100126692</t>
  </si>
  <si>
    <t>建德邓宅源</t>
  </si>
  <si>
    <t>330182908000000480</t>
  </si>
  <si>
    <t>美的*3P*配件铜管另行申请入库*建德邓宅源*330182908000000480**330100126692*批*废旧</t>
  </si>
  <si>
    <t>330100126697</t>
  </si>
  <si>
    <t>科龙</t>
  </si>
  <si>
    <t>建德更楼农贸市场</t>
  </si>
  <si>
    <t>330182908000000412</t>
  </si>
  <si>
    <t>科龙*3P*配件铜管另行申请入库*建德更楼农贸市场*330182908000000412**330100126697*批*废旧</t>
  </si>
  <si>
    <t>330100126731</t>
  </si>
  <si>
    <t>建德麻车上徐-2</t>
  </si>
  <si>
    <t>330182908000000731</t>
  </si>
  <si>
    <t>美的*3P*配件铜管另行申请入库*建德麻车上徐-2*330182908000000731**330100126731*批*废旧</t>
  </si>
  <si>
    <t>330100126810</t>
  </si>
  <si>
    <t>大金*3P*配件铜管另行申请入库*余杭朱家角*330110908000000762**330100126810*批*废旧</t>
  </si>
  <si>
    <t>330100126893</t>
  </si>
  <si>
    <t>临安考坑</t>
  </si>
  <si>
    <t>330122908000000434</t>
  </si>
  <si>
    <t>海信*3P*铜管配件另行入库*临安考坑*330122908000000434**330100126893*批*废旧</t>
  </si>
  <si>
    <t>330100126900</t>
  </si>
  <si>
    <t>余杭闲林上洪村</t>
  </si>
  <si>
    <t>330110908000000890</t>
  </si>
  <si>
    <t>科龙*3P*配件铜管另行申请入库*余杭闲林上洪村*330110908000000890**330100126900*批*废旧</t>
  </si>
  <si>
    <t>330100126902</t>
  </si>
  <si>
    <t>临安大溪坞</t>
  </si>
  <si>
    <t>330185908000000887</t>
  </si>
  <si>
    <t>大金*3P*铜管配件另行入库*临安大溪坞*330185908000000887**330100126902*批*废旧</t>
  </si>
  <si>
    <t>330100126960</t>
  </si>
  <si>
    <t>桐庐珠村</t>
  </si>
  <si>
    <t>330122908000000098</t>
  </si>
  <si>
    <t>大金*3P*配件铜管另行申请退库*桐庐珠村*330122908000000098**330100126960*批*废旧</t>
  </si>
  <si>
    <t>330100126992</t>
  </si>
  <si>
    <t>余杭闲林荆山村</t>
  </si>
  <si>
    <t>330110908000001104</t>
  </si>
  <si>
    <t>科龙*3P*配件铜管另行申请入库*余杭闲林荆山村*330110908000001104**330100126992*批*废旧</t>
  </si>
  <si>
    <t>330100127125</t>
  </si>
  <si>
    <t>桐庐横村镇入口</t>
  </si>
  <si>
    <t>330122908000000365</t>
  </si>
  <si>
    <t>海信*3P*配件铜管另行申请退库*桐庐横村镇入口*330122908000000365**330100127125*批*废旧</t>
  </si>
  <si>
    <t>330100127132</t>
  </si>
  <si>
    <t>桐庐雅丽公司</t>
  </si>
  <si>
    <t>330122908000000402</t>
  </si>
  <si>
    <t>大金*3P*配件铜管另行申请退库*桐庐雅丽公司*330122908000000402**330100127132*批*废旧</t>
  </si>
  <si>
    <t>330100127440</t>
  </si>
  <si>
    <t>临安武山</t>
  </si>
  <si>
    <t>330185908000001017</t>
  </si>
  <si>
    <t>大金*3P*铜管配件另行入库*临安武山*330185908000001017**330100127440*批*废旧</t>
  </si>
  <si>
    <t>330100127620</t>
  </si>
  <si>
    <t>临安於潜逸村-2</t>
  </si>
  <si>
    <t>330185908000000531</t>
  </si>
  <si>
    <t>大金*3P*铜管配件另行入库*临安於潜逸村-2*330185908000000531**330100127620*批*废旧</t>
  </si>
  <si>
    <t>330100127651</t>
  </si>
  <si>
    <t>临安锦城街道西墅村</t>
  </si>
  <si>
    <t>330185908000000453</t>
  </si>
  <si>
    <t>海信*3P*铜管配件另行入库*临安锦城街道西墅村*330185908000000453**330100127651*批*废旧</t>
  </si>
  <si>
    <t>330100127723</t>
  </si>
  <si>
    <t>三洋</t>
  </si>
  <si>
    <t>三洋*3P*配件铜管另行申请入库*建德大洋徐店*330182908000000652**330100127723*批*废旧</t>
  </si>
  <si>
    <t>330100127743</t>
  </si>
  <si>
    <t>余杭乔司西马村</t>
  </si>
  <si>
    <t>330110908000000634</t>
  </si>
  <si>
    <t>无*3P*配件铜管另行申请入库*余杭乔司西马村*330110908000000634**330100127743*批*废旧</t>
  </si>
  <si>
    <t>330100127785</t>
  </si>
  <si>
    <t>临安鹤岭</t>
  </si>
  <si>
    <t>330185908000000888</t>
  </si>
  <si>
    <t>大金*3P*铜管配件另行入库*临安鹤岭*330185908000000888**330100127785*批*废旧</t>
  </si>
  <si>
    <t>330100146095</t>
  </si>
  <si>
    <t>淳安富溪</t>
  </si>
  <si>
    <t>330127908000000607</t>
  </si>
  <si>
    <t>大金*3P*配件铜管另行申请入库*淳安富溪*330127908000000607**330100146095*批*废旧</t>
  </si>
  <si>
    <t>330100146130</t>
  </si>
  <si>
    <t>淳安百亩村</t>
  </si>
  <si>
    <t>330127908000000634</t>
  </si>
  <si>
    <t>大金*3P*配件铜管另行申请入库*淳安百亩村*330127908000000634**330100146130*批*废旧</t>
  </si>
  <si>
    <t>330100146134</t>
  </si>
  <si>
    <t>淳安里商乡阮家源村</t>
  </si>
  <si>
    <t>330127908000000633</t>
  </si>
  <si>
    <t>大金*3P*配件铜管另行申请入库*淳安里商乡阮家源村*330127908000000633**330100146134*批*废旧</t>
  </si>
  <si>
    <t>330100146188</t>
  </si>
  <si>
    <t>临安坎上</t>
  </si>
  <si>
    <t>330185908000001085</t>
  </si>
  <si>
    <t>大金*3P*铜管配件另行入库*临安坎上*330185908000001085**330100146188*批*废旧</t>
  </si>
  <si>
    <t>330100146316</t>
  </si>
  <si>
    <t>淳安上方宅</t>
  </si>
  <si>
    <t>330127908000000639</t>
  </si>
  <si>
    <t>大金*3P*配件铜管另行申请入库*淳安上方宅*330127908000000639**330100146316*批*废旧</t>
  </si>
  <si>
    <t>330100146524</t>
  </si>
  <si>
    <t>淳安严家</t>
  </si>
  <si>
    <t>330127908000000850</t>
  </si>
  <si>
    <t>大金*3P*配件铜管另行申请入库*淳安严家*330127908000000850**330100146524*批*废旧</t>
  </si>
  <si>
    <t>330100146772</t>
  </si>
  <si>
    <t>淳安天林庄</t>
  </si>
  <si>
    <t>330127908000000621</t>
  </si>
  <si>
    <t>大金*3P*配件铜管另行申请入库*淳安天林庄*330127908000000621**330100146772*批*废旧</t>
  </si>
  <si>
    <t>330100146776</t>
  </si>
  <si>
    <t>淳安界首乡建唐村</t>
  </si>
  <si>
    <t>330127908000000548</t>
  </si>
  <si>
    <t>大金*3P*配件铜管另行申请入库*淳安界首乡建唐村*330127908000000548**330100146776*批*废旧</t>
  </si>
  <si>
    <t>杭州市分公司2023年第二十二次党委会纪要-杭州铁塔党委会纪要〔2023〕第22期</t>
  </si>
  <si>
    <t>330100146975</t>
  </si>
  <si>
    <t>余杭丁河</t>
  </si>
  <si>
    <t>330110908000000600</t>
  </si>
  <si>
    <t>无*3P*配件铜管另行申请入库*余杭丁河*330110908000000600**330100146975*批*废旧</t>
  </si>
  <si>
    <t>330100147784</t>
  </si>
  <si>
    <t>临安横路大溪坞RRU</t>
  </si>
  <si>
    <t>330185908000000435</t>
  </si>
  <si>
    <t>科龙*3P*铜管配件另行入库*临安横路大溪坞RRU*330185908000000435**330100147784*批*废旧</t>
  </si>
  <si>
    <t>330100162332</t>
  </si>
  <si>
    <t>天目外国语学校</t>
  </si>
  <si>
    <t>330185906000014212</t>
  </si>
  <si>
    <t>海信*3P*铜管配件另行入库*天目外国语学校*330185906000014212**330100162332*批*废旧</t>
  </si>
  <si>
    <t>330100167934</t>
  </si>
  <si>
    <t>建德莲花林茶村</t>
  </si>
  <si>
    <t>33018201000054</t>
  </si>
  <si>
    <t>美的*3P*配件铜管另行申请入库*建德莲花林茶村*33018201000054**330100167934*批*废旧</t>
  </si>
  <si>
    <t>330100174866</t>
  </si>
  <si>
    <t>桐庐横村柴家边</t>
  </si>
  <si>
    <t>330122908000000741</t>
  </si>
  <si>
    <t>大金*3P*配件铜管另行申请退库*桐庐横村柴家边*330122908000000741**330100174866*批*废旧</t>
  </si>
  <si>
    <t>330100179048</t>
  </si>
  <si>
    <t>梓树村搬迁</t>
  </si>
  <si>
    <t>330183500000000193</t>
  </si>
  <si>
    <t>美的*3P*配件铜管另行申请退库*梓树村搬迁*330183500000000193**330100179048*批*废旧</t>
  </si>
  <si>
    <t>330100180101</t>
  </si>
  <si>
    <t>临安藻溪</t>
  </si>
  <si>
    <t>330185908000000746</t>
  </si>
  <si>
    <t>华凌*3P*铜管配件另行入库*临安藻溪*330185908000000746**330100180101*批*废旧</t>
  </si>
  <si>
    <t>330100181775</t>
  </si>
  <si>
    <t>临安玲珑街道九仙山公墓</t>
  </si>
  <si>
    <t>330185500000000197</t>
  </si>
  <si>
    <t>美的*3P*铜管配件另行入库*临安玲珑街道九仙山公墓*330185500000000197**330100181775*批*废旧</t>
  </si>
  <si>
    <t>330100183724</t>
  </si>
  <si>
    <t>桐庐俞家</t>
  </si>
  <si>
    <t>330122908000000056</t>
  </si>
  <si>
    <t>海信*3P*配件铜管另行申请退库*桐庐俞家*330122908000000056**330100183724*批*废旧</t>
  </si>
  <si>
    <t>330100185113</t>
  </si>
  <si>
    <t>淳安樟村LY中洲镇枫林坞村GF30度270度</t>
  </si>
  <si>
    <t>33012701000130</t>
  </si>
  <si>
    <t>科龙*3P*配件铜管另行申请入库*淳安樟村LY中洲镇枫林坞村GF30度270度*33012701000130**330100185113*批*废旧</t>
  </si>
  <si>
    <t>330100186669</t>
  </si>
  <si>
    <t>建德乾潭乾潭</t>
  </si>
  <si>
    <t>330182908000000886</t>
  </si>
  <si>
    <t>科龙*3P*配件铜管另行申请入库*建德乾潭乾潭*330182908000000886**330100186669*批*废旧</t>
  </si>
  <si>
    <t>330100187090</t>
  </si>
  <si>
    <t>美的*3P*配件铜管另行申请入库*富阳春江徐家爿*330183908000001158**330100187090*批*废旧</t>
  </si>
  <si>
    <t>330100197954</t>
  </si>
  <si>
    <t>李家畈</t>
  </si>
  <si>
    <t>330185500000000025</t>
  </si>
  <si>
    <t>铜管配件另行入库，无内机风机</t>
  </si>
  <si>
    <t>美的*3P*铜管配件另行入库，无内机风机*李家畈*330185500000000025**330100197954*批*废旧</t>
  </si>
  <si>
    <t>杭州市分公司2023年第二十九次党委会纪要-杭州铁塔党委会纪要〔2023〕第30期</t>
  </si>
  <si>
    <t>330100202241</t>
  </si>
  <si>
    <t>美的*3P*配件铜管另行申请入库*余杭仓前移动方家斗*330110500010002832**330100202241*批*废旧</t>
  </si>
  <si>
    <t>浙江铁塔财务〔2023〕34号</t>
  </si>
  <si>
    <t>330100211744</t>
  </si>
  <si>
    <t>建德青坞</t>
  </si>
  <si>
    <t>330182908000000506</t>
  </si>
  <si>
    <t>海信*3P*配件铜管另行申请入库*建德青坞*330182908000000506**330100211744*批*废旧</t>
  </si>
  <si>
    <t>330100212755</t>
  </si>
  <si>
    <t>余杭姚家坞</t>
  </si>
  <si>
    <t>330110908000000851</t>
  </si>
  <si>
    <t>无*3P*配件铜管另行申请入库*余杭姚家坞*330110908000000851**330100212755*批*废旧</t>
  </si>
  <si>
    <t>330100214991</t>
  </si>
  <si>
    <t>桐庐长丘田</t>
  </si>
  <si>
    <t>330122908000000349</t>
  </si>
  <si>
    <t>大金*3P*配件铜管另行申请退库*桐庐长丘田*330122908000000349**330100214991*批*废旧</t>
  </si>
  <si>
    <t>330100215290</t>
  </si>
  <si>
    <t>桐庐横村景秀广场</t>
  </si>
  <si>
    <t>330122908000000195</t>
  </si>
  <si>
    <t>海信*3P*配件铜管另行申请退库*桐庐横村景秀广场*330122908000000195**330100215290*批*废旧</t>
  </si>
  <si>
    <t>330100217092</t>
  </si>
  <si>
    <t>余杭仁和永胜村</t>
  </si>
  <si>
    <t>330110908000001580</t>
  </si>
  <si>
    <t>无*3P*配件铜管另行申请入库*余杭仁和永胜村*330110908000001580**330100217092*批*废旧</t>
  </si>
  <si>
    <t>330100217203</t>
  </si>
  <si>
    <t>灵源村二次搬迁</t>
  </si>
  <si>
    <t>330110500000002339</t>
  </si>
  <si>
    <t>无*3P*配件铜管另行申请入库*灵源村二次搬迁*330110500000002339**330100217203*批*废旧</t>
  </si>
  <si>
    <t>330100217947</t>
  </si>
  <si>
    <t>桐庐上杭埠</t>
  </si>
  <si>
    <t>330122908000000842</t>
  </si>
  <si>
    <t>美的*3P*配件铜管另行申请退库*桐庐上杭埠*330122908000000842**330100217947*批*废旧</t>
  </si>
  <si>
    <t>330100218059</t>
  </si>
  <si>
    <t>米山</t>
  </si>
  <si>
    <t>33012200000018</t>
  </si>
  <si>
    <t>大金*3P*配件铜管另行申请退库*米山*33012200000018**330100218059*批*废旧</t>
  </si>
  <si>
    <t>330100218062</t>
  </si>
  <si>
    <t>高虹宇中</t>
  </si>
  <si>
    <t>33018500000055</t>
  </si>
  <si>
    <t>海信*3P*铜管配件另行入库*高虹宇中*33018500000055**330100218062*批*废旧</t>
  </si>
  <si>
    <t>330100224637</t>
  </si>
  <si>
    <t>无*3P*配件铜管另行申请入库*余杭104国道瓶窑至仓前1*330110500000000501**330100224637*批*废旧</t>
  </si>
  <si>
    <t>330100229231</t>
  </si>
  <si>
    <t>临安清凉峰株浪村RRU</t>
  </si>
  <si>
    <t>330185908000000475</t>
  </si>
  <si>
    <t>无外机风机，铜管配件另行入库</t>
  </si>
  <si>
    <t>美的*3P*无外机风机，铜管配件另行入库*临安清凉峰株浪村RRU*330185908000000475**330100229231*批*废旧</t>
  </si>
  <si>
    <t>330100260236</t>
  </si>
  <si>
    <t>余杭高铁管家村</t>
  </si>
  <si>
    <t>330110908000000631</t>
  </si>
  <si>
    <t>美的*3P*配件铜管另行申请入库*余杭高铁管家村*330110908000000631**330100260236*批*废旧</t>
  </si>
  <si>
    <t>330100361116</t>
  </si>
  <si>
    <t>空调通风系统</t>
  </si>
  <si>
    <t>余杭塘栖老小区运河古镇附近</t>
  </si>
  <si>
    <t>33011001000054</t>
  </si>
  <si>
    <t>无*智能通风设备**余杭塘栖老小区运河古镇附近*33011001000054*31.5kg*330100361116*批*废旧</t>
  </si>
  <si>
    <t>330100382829</t>
  </si>
  <si>
    <t>钱潮集团搬迁</t>
  </si>
  <si>
    <t>330110500000000244</t>
  </si>
  <si>
    <t>无*智能通风设备**钱潮集团搬迁*330110500000000244*18.5kg*330100382829*批*废旧</t>
  </si>
  <si>
    <t>330100382830</t>
  </si>
  <si>
    <t>无*智能通风设备**钱潮集团搬迁*330110500000000244*32.5kg*330100382830*批*废旧</t>
  </si>
  <si>
    <t>无*连接条**方大-临安*无*20kg*330100161971等19个资产配件*批*废旧</t>
  </si>
  <si>
    <t>称重及出铜率计量后套用价格</t>
  </si>
  <si>
    <t>无*连接条**依网-富阳*无*12kg*330100174489等13个资产配件*批*废旧</t>
  </si>
  <si>
    <t>无*连接条**八方-萧山等4个区*无*3.5kg*330100174847、330100190394资产配件*批*废旧</t>
  </si>
  <si>
    <t>无*连接条**依网-富阳*无*5kg*330100187091、330100187092*批*废旧</t>
  </si>
  <si>
    <t>无*连接条**依网-桐庐*无*12.5kg*330100198530等22个资产配件*批*废旧</t>
  </si>
  <si>
    <t>无*连接条**依网-桐庐*无*15.5kg*330100214667等10个资产配件*批*废旧</t>
  </si>
  <si>
    <t>330100268339</t>
  </si>
  <si>
    <t>30A</t>
  </si>
  <si>
    <t>无*30A**下沙高沙农贸市场搬迁*330104500000001799*平均1.92kg*330100268339*批*废旧</t>
  </si>
  <si>
    <t>330100268340</t>
  </si>
  <si>
    <t>无*30A**下沙高沙农贸市场搬迁*330104500000001799*平均1.92kg*330100268340*批*废旧</t>
  </si>
  <si>
    <t>330100268341</t>
  </si>
  <si>
    <t>无*30A**下沙高沙农贸市场搬迁*330104500000001799*平均1.92kg*330100268341*批*废旧</t>
  </si>
  <si>
    <t>330100268342</t>
  </si>
  <si>
    <t>无*30A**下沙高沙农贸市场搬迁*330104500000001799*平均1.92kg*330100268342*批*废旧</t>
  </si>
  <si>
    <t>330100268343</t>
  </si>
  <si>
    <t>无*30A**下沙高沙农贸市场搬迁*330104500000001799*平均1.92kg*330100268343*批*废旧</t>
  </si>
  <si>
    <t>330100269977</t>
  </si>
  <si>
    <t>无*30A**杭州蓝天公寓*330104908000000059*平均1.92kg*330100269977*批*废旧</t>
  </si>
  <si>
    <t>330100269978</t>
  </si>
  <si>
    <t>无*30A**杭州蓝天公寓*330104908000000059*平均1.92kg*330100269978*批*废旧</t>
  </si>
  <si>
    <t>330100269979</t>
  </si>
  <si>
    <t>无*30A**杭州蓝天公寓*330104908000000059*平均1.92kg*330100269979*批*废旧</t>
  </si>
  <si>
    <t>330100269980</t>
  </si>
  <si>
    <t>无*30A**杭州蓝天公寓*330104908000000059*平均1.92kg*330100269980*批*废旧</t>
  </si>
  <si>
    <t>330100273199</t>
  </si>
  <si>
    <t>杭州优派制衣</t>
  </si>
  <si>
    <t>330105908000000138</t>
  </si>
  <si>
    <t>无*30A**杭州优派制衣*330105908000000138*平均1.92kg*330100273199*批*废旧</t>
  </si>
  <si>
    <t>330100283333</t>
  </si>
  <si>
    <t>50A</t>
  </si>
  <si>
    <t>余杭瓶窑大厦宏站NR</t>
  </si>
  <si>
    <t>330110500000002233</t>
  </si>
  <si>
    <t>无*50A**余杭瓶窑大厦宏站NR*330110500000002233*平均2.62kg*330100283333*批*废旧</t>
  </si>
  <si>
    <t>330100299452</t>
  </si>
  <si>
    <t>余杭东华村北</t>
  </si>
  <si>
    <t>330110908000000733</t>
  </si>
  <si>
    <t>无*50A**余杭东华村北*330110908000000733*平均2.62kg*330100299452*批*废旧</t>
  </si>
  <si>
    <t>330100299453</t>
  </si>
  <si>
    <t>无*50A**余杭东华村北*330110908000000733*平均2.62kg*330100299453*批*废旧</t>
  </si>
  <si>
    <t>330100304283</t>
  </si>
  <si>
    <t>余杭陆家桥东</t>
  </si>
  <si>
    <t>330110908000000301</t>
  </si>
  <si>
    <t>无*50A**余杭陆家桥东*330110908000000301*平均2.62kg*330100304283*批*废旧</t>
  </si>
  <si>
    <t>330100319162</t>
  </si>
  <si>
    <t>中达*50A**建德大洋徐店*330182908000000652*2kg*330100319162*批*废旧</t>
  </si>
  <si>
    <t>330100268564</t>
  </si>
  <si>
    <t>二次下电扩容模块</t>
  </si>
  <si>
    <t>无*二次下电扩容模块**萧山荣星村*330109908000000806*平均1.92kg*330100268564*批*废旧</t>
  </si>
  <si>
    <t>330100269976</t>
  </si>
  <si>
    <t>无*二次下电扩容模块**杭州蓝天公寓*330104908000000059*平均1.92kg*330100269976*批*废旧</t>
  </si>
  <si>
    <t>330100277128</t>
  </si>
  <si>
    <t>无*二次下电扩容模块**杭州南空干休所*330104908000001411*平均1.92kg*330100277128*批*废旧</t>
  </si>
  <si>
    <t>330100281911</t>
  </si>
  <si>
    <t>无*二次下电扩容模块**余杭临平北站*330110908000000565*平均2.75kg*330100281911*批*废旧</t>
  </si>
  <si>
    <t>330100285637</t>
  </si>
  <si>
    <t>杭州宏利石材</t>
  </si>
  <si>
    <t>330104908000000607</t>
  </si>
  <si>
    <t>无*二次下电扩容模块**杭州宏利石材*330104908000000607*平均1.92kg*330100285637*批*废旧</t>
  </si>
  <si>
    <t>330100297019</t>
  </si>
  <si>
    <t>无*二次下电扩容模块**余杭睿尚服饰*330110908000000328*平均2.75kg*330100297019*批*废旧</t>
  </si>
  <si>
    <t>330100280342</t>
  </si>
  <si>
    <t>普通模块50A</t>
  </si>
  <si>
    <t>无*普通模块50A**余杭临平长途站*330110908000001001*平均2.75kg*330100280342*批*废旧</t>
  </si>
  <si>
    <t>330100280343</t>
  </si>
  <si>
    <t>无*普通模块50A**余杭临平长途站*330110908000001001*平均2.75kg*330100280343*批*废旧</t>
  </si>
  <si>
    <t>330100281912</t>
  </si>
  <si>
    <t>无*普通模块50A**余杭临平北站*330110908000000565*平均2.75kg*330100281912*批*废旧</t>
  </si>
  <si>
    <t>330100281913</t>
  </si>
  <si>
    <t>无*普通模块50A**余杭临平北站*330110908000000565*平均2.75kg*330100281913*批*废旧</t>
  </si>
  <si>
    <t>330100298022</t>
  </si>
  <si>
    <t>富阳彩虹嘉都</t>
  </si>
  <si>
    <t>330183908000000486</t>
  </si>
  <si>
    <t>无*整流模块**富阳彩虹嘉都*330183908000000486*3kg*330100298022*批*废旧</t>
  </si>
  <si>
    <t>330100268634</t>
  </si>
  <si>
    <t>萧山东方家园</t>
  </si>
  <si>
    <t>330109908000000344</t>
  </si>
  <si>
    <t>无***萧山东方家园*330109908000000344*平均1.62kg*330100268634*批*废旧</t>
  </si>
  <si>
    <t>330100268635</t>
  </si>
  <si>
    <t>无***萧山东方家园*330109908000000344*平均1.62kg*330100268635*批*废旧</t>
  </si>
  <si>
    <t>330100268637</t>
  </si>
  <si>
    <t>无***萧山东方家园*330109908000000344*平均1.62kg*330100268637*批*废旧</t>
  </si>
  <si>
    <t>330100276077</t>
  </si>
  <si>
    <t>杭州恒基五金</t>
  </si>
  <si>
    <t>330109908000000957</t>
  </si>
  <si>
    <t>无***杭州恒基五金*330109908000000957*平均1.62kg*330100276077*批*废旧</t>
  </si>
  <si>
    <t>330100276078</t>
  </si>
  <si>
    <t>无***杭州恒基五金*330109908000000957*平均1.62kg*330100276078*批*废旧</t>
  </si>
  <si>
    <t>330100276079</t>
  </si>
  <si>
    <t>无***杭州恒基五金*330109908000000957*平均1.62kg*330100276079*批*废旧</t>
  </si>
  <si>
    <t>330100285631</t>
  </si>
  <si>
    <t>无***杭州宏利石材*330104908000000607*平均1.62kg*330100285631*批*废旧</t>
  </si>
  <si>
    <t>330100285632</t>
  </si>
  <si>
    <t>无***杭州宏利石材*330104908000000607*平均1.62kg*330100285632*批*废旧</t>
  </si>
  <si>
    <t>330100285633</t>
  </si>
  <si>
    <t>无***杭州宏利石材*330104908000000607*平均1.62kg*330100285633*批*废旧</t>
  </si>
  <si>
    <t>330100285634</t>
  </si>
  <si>
    <t>无***杭州宏利石材*330104908000000607*平均1.62kg*330100285634*批*废旧</t>
  </si>
  <si>
    <t>330100285635</t>
  </si>
  <si>
    <t>无***杭州宏利石材*330104908000000607*平均1.62kg*330100285635*批*废旧</t>
  </si>
  <si>
    <t>330100285636</t>
  </si>
  <si>
    <t>无***杭州宏利石材*330104908000000607*平均1.62kg*330100285636*批*废旧</t>
  </si>
  <si>
    <t>330100114294</t>
  </si>
  <si>
    <t>无*直流配电箱**建德大洋徐店*330182908000000652**330100114294*批*废旧</t>
  </si>
  <si>
    <t>330100297424</t>
  </si>
  <si>
    <t>无***富阳春江徐家爿*330183908000001158*1kg*330100297424*批*废旧</t>
  </si>
  <si>
    <t>依网-建德</t>
  </si>
  <si>
    <t>无*铜管**依网-建德*无*1.5kg*330100113542资产配件*批*废旧</t>
  </si>
  <si>
    <t>无*铜管**方大-临安*无*19.5kg*330100114024等19个资产配件*批*废旧</t>
  </si>
  <si>
    <t>方大-余杭</t>
  </si>
  <si>
    <t>无*铜管**方大-余杭*无*8kg*330100114043等7个资产配件*批*废旧</t>
  </si>
  <si>
    <t>无*铜管**依网-建德*无*6.5kg*330100124830等3个资产配件*批*废旧</t>
  </si>
  <si>
    <t>无*铜管**八方-萧山等4个区*无*1kg*330100125476、330100274095资产配件*批*废旧</t>
  </si>
  <si>
    <t>无*铜管**依网-建德*无*12KG*330100125801等6个资产配件*批*废旧</t>
  </si>
  <si>
    <t>无*铜管**依网-桐庐*无*7kg*330100126960等5个资产配件*批*废旧</t>
  </si>
  <si>
    <t>无*铜管**依网-桐庐*无*5kg*330100127125等5个资产配件*批*废旧</t>
  </si>
  <si>
    <t>依网-淳安</t>
  </si>
  <si>
    <t>无*铜管**依网-淳安*无*9.5kg*330100146316等12个资产配件*批*废旧</t>
  </si>
  <si>
    <t>无*铜管**依网-富阳*无*4.5kg*330100179048、330100124704资产配件*批*废旧</t>
  </si>
  <si>
    <t>无*铜管**依网-富阳*无*3.5kg*330100187090*批*废旧</t>
  </si>
  <si>
    <t>方大-临平</t>
  </si>
  <si>
    <t>无*铜管**方大-临平*无*10kg*330100217092等7个资产配件*批*废旧</t>
  </si>
  <si>
    <t>无*铜管**方大-临安*无*3.5kg*330100229231等4个资产配件*批*废旧</t>
  </si>
  <si>
    <t>330100120434</t>
  </si>
  <si>
    <t>DPJ</t>
  </si>
  <si>
    <t>无*DPJ**建德大洋徐店*330182908000000652**330100120434*批*废旧</t>
  </si>
  <si>
    <t>330100153436</t>
  </si>
  <si>
    <t>油机转换箱</t>
  </si>
  <si>
    <t>无*油机转换箱**富阳春江徐家爿*330183908000001158*12.5kg*330100153436*批*废旧</t>
  </si>
  <si>
    <t>330100246501</t>
  </si>
  <si>
    <t>无*油机转换箱**十亩塘-杭黄专项*330122500000001599**330100246501*批*废旧</t>
  </si>
  <si>
    <t>资产编码</t>
  </si>
  <si>
    <t>计量单位
（个/吨/米等）</t>
  </si>
  <si>
    <t>单节电池电压（2V/12V）</t>
  </si>
  <si>
    <t>物资所在</t>
  </si>
  <si>
    <t>总经理办公会纪要 (2024]第2期</t>
  </si>
  <si>
    <t>331100331835_1</t>
  </si>
  <si>
    <t>莲都万洋集团物流城FDD1800</t>
  </si>
  <si>
    <t>331102500000001629</t>
  </si>
  <si>
    <t>2024年第一批</t>
  </si>
  <si>
    <t>丽水铁塔物资库（废料余料）</t>
  </si>
  <si>
    <t>331100313404</t>
  </si>
  <si>
    <t>南城南六路胜龙</t>
  </si>
  <si>
    <t>331102908000000531</t>
  </si>
  <si>
    <t>331100303595</t>
  </si>
  <si>
    <t>南城田氏伤科西</t>
  </si>
  <si>
    <t>331102500000000178</t>
  </si>
  <si>
    <t>总经理办公会纪要 (2024]第15期</t>
  </si>
  <si>
    <t>331100302177</t>
  </si>
  <si>
    <t>松阳源坑村</t>
  </si>
  <si>
    <t>331124908000000310</t>
  </si>
  <si>
    <t>2024年第四批</t>
  </si>
  <si>
    <t>331100321790</t>
  </si>
  <si>
    <t>堰头东</t>
  </si>
  <si>
    <t>33110201000279</t>
  </si>
  <si>
    <t>总经理办公会纪要 (2024]第18期</t>
  </si>
  <si>
    <t>331100120185</t>
  </si>
  <si>
    <t>缙云永宁公园</t>
  </si>
  <si>
    <t>331122908000000654</t>
  </si>
  <si>
    <t>2024年第五批</t>
  </si>
  <si>
    <t>331100002583</t>
  </si>
  <si>
    <t>高坟岗村</t>
  </si>
  <si>
    <t>331121500000000013</t>
  </si>
  <si>
    <t>331100112276</t>
  </si>
  <si>
    <t>青田大田村</t>
  </si>
  <si>
    <t>331121908000000725</t>
  </si>
  <si>
    <t>331100104025</t>
  </si>
  <si>
    <t>丽水堰头</t>
  </si>
  <si>
    <t>331102908000000788</t>
  </si>
  <si>
    <t>331100109232</t>
  </si>
  <si>
    <t>丽水叶村</t>
  </si>
  <si>
    <t>331102908000000878</t>
  </si>
  <si>
    <t>331100332458</t>
  </si>
  <si>
    <t>碧湖泳池北万顺彩印</t>
  </si>
  <si>
    <t>331102500000000114</t>
  </si>
  <si>
    <t>331100309577</t>
  </si>
  <si>
    <t>国师殿</t>
  </si>
  <si>
    <t>33110201000284</t>
  </si>
  <si>
    <t>331100105458</t>
  </si>
  <si>
    <t>丽水大港头直放站</t>
  </si>
  <si>
    <t>331102908000000339</t>
  </si>
  <si>
    <t>331100105576</t>
  </si>
  <si>
    <t>丽水大吴直放站</t>
  </si>
  <si>
    <t>331102908000000457</t>
  </si>
  <si>
    <t>331100300729</t>
  </si>
  <si>
    <t>丽水麦安直放站</t>
  </si>
  <si>
    <t>331102908000000533</t>
  </si>
  <si>
    <t>331100342701</t>
  </si>
  <si>
    <t>丽水小山村</t>
  </si>
  <si>
    <t>331102908000000847</t>
  </si>
  <si>
    <t>331100312355</t>
  </si>
  <si>
    <t>壁挂</t>
  </si>
  <si>
    <t>丽水南城方德机电</t>
  </si>
  <si>
    <t>331102908000000138</t>
  </si>
  <si>
    <t>331100313128</t>
  </si>
  <si>
    <t>丽水水阁街道南平（铁塔）</t>
  </si>
  <si>
    <t>331102500000001568</t>
  </si>
  <si>
    <t>331100003843</t>
  </si>
  <si>
    <t>碧湖工业二区</t>
  </si>
  <si>
    <t>33110201000306</t>
  </si>
  <si>
    <t>331100119335</t>
  </si>
  <si>
    <t>丽水碧湖镇箬溪口村</t>
  </si>
  <si>
    <t>33110200000268</t>
  </si>
  <si>
    <t>331100112564</t>
  </si>
  <si>
    <t>丽水碧湖镇上赵村</t>
  </si>
  <si>
    <t>33110201000295</t>
  </si>
  <si>
    <t>331100111478</t>
  </si>
  <si>
    <t>丽水莲都碧湖中学</t>
  </si>
  <si>
    <t>331102908000000013</t>
  </si>
  <si>
    <t>331100110017</t>
  </si>
  <si>
    <t>丽水莲都郎奇</t>
  </si>
  <si>
    <t>331102908000000167</t>
  </si>
  <si>
    <t>331100118926</t>
  </si>
  <si>
    <t>丽水莲都利山</t>
  </si>
  <si>
    <t>331102908000000397</t>
  </si>
  <si>
    <t>331100118922</t>
  </si>
  <si>
    <t>丽水莲都上县头</t>
  </si>
  <si>
    <t>331102908000000220</t>
  </si>
  <si>
    <t>331100126187</t>
  </si>
  <si>
    <t>丽水南城白峰村</t>
  </si>
  <si>
    <t>331102908000000078</t>
  </si>
  <si>
    <t>331100110586</t>
  </si>
  <si>
    <t>丽水南城金山下</t>
  </si>
  <si>
    <t>331102908000000101</t>
  </si>
  <si>
    <t>331100101642</t>
  </si>
  <si>
    <t>丽水南城上树岭</t>
  </si>
  <si>
    <t>331102908000000303</t>
  </si>
  <si>
    <t>331100112832</t>
  </si>
  <si>
    <t>丽水南城垟店</t>
  </si>
  <si>
    <t>331102908000000036</t>
  </si>
  <si>
    <t>331100112833</t>
  </si>
  <si>
    <t>丽水南城洋店二</t>
  </si>
  <si>
    <t>331102908000000098</t>
  </si>
  <si>
    <t>331100005741</t>
  </si>
  <si>
    <t>上沙溪村南</t>
  </si>
  <si>
    <t>331102500000000104</t>
  </si>
  <si>
    <t>331100001925</t>
  </si>
  <si>
    <t>保定北</t>
  </si>
  <si>
    <t>33110201000086</t>
  </si>
  <si>
    <t>331100123523</t>
  </si>
  <si>
    <t>丽水莲都库坑</t>
  </si>
  <si>
    <t>331102908000000182</t>
  </si>
  <si>
    <t>331100301005</t>
  </si>
  <si>
    <t>丽水大梁山</t>
  </si>
  <si>
    <t>331102908000000755</t>
  </si>
  <si>
    <t>331100111290</t>
  </si>
  <si>
    <t>丽水高溪梅家户</t>
  </si>
  <si>
    <t>331102908000000781</t>
  </si>
  <si>
    <t>331100126278</t>
  </si>
  <si>
    <t>丽水朗奇山水碓</t>
  </si>
  <si>
    <t>331102908000000768</t>
  </si>
  <si>
    <t>331100110996</t>
  </si>
  <si>
    <t>丽水水阁嘉丽实业</t>
  </si>
  <si>
    <t>331102908000000831</t>
  </si>
  <si>
    <t>331100337686</t>
  </si>
  <si>
    <t>丽水峰源乡上垟村</t>
  </si>
  <si>
    <t>33110200000261</t>
  </si>
  <si>
    <t>331100119702</t>
  </si>
  <si>
    <t>丽水莲都雾岭隧道</t>
  </si>
  <si>
    <t>331102908000000212</t>
  </si>
  <si>
    <t>331100317106</t>
  </si>
  <si>
    <t>高铁青田火车站</t>
  </si>
  <si>
    <t>331121010000000156</t>
  </si>
  <si>
    <t>331100317107</t>
  </si>
  <si>
    <t>331100002581</t>
  </si>
  <si>
    <t>总经理办公会纪要 (2024]第9期</t>
  </si>
  <si>
    <t>331100119122</t>
  </si>
  <si>
    <t>青田陈合</t>
  </si>
  <si>
    <t>331121908000000714</t>
  </si>
  <si>
    <t>2024年第三批</t>
  </si>
  <si>
    <t>331100105269</t>
  </si>
  <si>
    <t>331100119531</t>
  </si>
  <si>
    <t>青田浮弋</t>
  </si>
  <si>
    <t>331121908000000762</t>
  </si>
  <si>
    <t>331100121855</t>
  </si>
  <si>
    <t>青田黄叫村</t>
  </si>
  <si>
    <t>331121908000000552</t>
  </si>
  <si>
    <t>331100118992</t>
  </si>
  <si>
    <t>青田九门寨</t>
  </si>
  <si>
    <t>331121908000000654</t>
  </si>
  <si>
    <t>331100110547</t>
  </si>
  <si>
    <t>青田良川-2</t>
  </si>
  <si>
    <t>331121908000000700</t>
  </si>
  <si>
    <t>331100118719</t>
  </si>
  <si>
    <t>青田澎湖</t>
  </si>
  <si>
    <t>331121908000000820</t>
  </si>
  <si>
    <t>331100104726</t>
  </si>
  <si>
    <t>青田平山村直放站</t>
  </si>
  <si>
    <t>331121908000000542</t>
  </si>
  <si>
    <t>331100118723</t>
  </si>
  <si>
    <t>青田仁川</t>
  </si>
  <si>
    <t>33112100000127</t>
  </si>
  <si>
    <t>331100123761</t>
  </si>
  <si>
    <t>青田箬鸟-2</t>
  </si>
  <si>
    <t>331121908000000882</t>
  </si>
  <si>
    <t>331100300791</t>
  </si>
  <si>
    <t>青田望江宾馆</t>
  </si>
  <si>
    <t>331121908000000045</t>
  </si>
  <si>
    <t>331100112799</t>
  </si>
  <si>
    <t>青田下洋-2</t>
  </si>
  <si>
    <t>331121908000000597</t>
  </si>
  <si>
    <t>331100112803</t>
  </si>
  <si>
    <t>青田余山</t>
  </si>
  <si>
    <t>331121908000000834</t>
  </si>
  <si>
    <t>331100111723</t>
  </si>
  <si>
    <t>青田章庆-2</t>
  </si>
  <si>
    <t>331121908000000784</t>
  </si>
  <si>
    <t>331100119844</t>
  </si>
  <si>
    <t>青田祯旺吴畲村</t>
  </si>
  <si>
    <t>331121500000001466</t>
  </si>
  <si>
    <t>331100002604</t>
  </si>
  <si>
    <t>叶店村</t>
  </si>
  <si>
    <t>331121500000000035</t>
  </si>
  <si>
    <t>331100118993</t>
  </si>
  <si>
    <t>青田东溪</t>
  </si>
  <si>
    <t>331121908000000836</t>
  </si>
  <si>
    <t>331100111360</t>
  </si>
  <si>
    <t>青田夫人山村-2</t>
  </si>
  <si>
    <t>331121908000000244</t>
  </si>
  <si>
    <t>331100334231</t>
  </si>
  <si>
    <t>青田戈岙隧道</t>
  </si>
  <si>
    <t>331121908000000853</t>
  </si>
  <si>
    <t>331100123760</t>
  </si>
  <si>
    <t>青田和合</t>
  </si>
  <si>
    <t>331121908000000764</t>
  </si>
  <si>
    <t>331100303166</t>
  </si>
  <si>
    <t>青田鹤城吁仁</t>
  </si>
  <si>
    <t>331121908000000142</t>
  </si>
  <si>
    <t>331100112633</t>
  </si>
  <si>
    <t>青田鹤城中路搬迁</t>
  </si>
  <si>
    <t>331121500010001539</t>
  </si>
  <si>
    <t>331100102129</t>
  </si>
  <si>
    <t>青田交垟村</t>
  </si>
  <si>
    <t>33112101000140</t>
  </si>
  <si>
    <t>331100119133</t>
  </si>
  <si>
    <t>青田界埠</t>
  </si>
  <si>
    <t>331121908000000880</t>
  </si>
  <si>
    <t>331100118991</t>
  </si>
  <si>
    <t>青田金鸡山</t>
  </si>
  <si>
    <t>331121908000000508</t>
  </si>
  <si>
    <t>331100111365</t>
  </si>
  <si>
    <t>青田金坑口</t>
  </si>
  <si>
    <t>331121908000000429</t>
  </si>
  <si>
    <t>331100301141</t>
  </si>
  <si>
    <t>青田岭根</t>
  </si>
  <si>
    <t>331121908000000831</t>
  </si>
  <si>
    <t>331100111362</t>
  </si>
  <si>
    <t>青田罗西</t>
  </si>
  <si>
    <t>331121908000000310</t>
  </si>
  <si>
    <t>331100110536</t>
  </si>
  <si>
    <t>青田茅章</t>
  </si>
  <si>
    <t>331121908000000723</t>
  </si>
  <si>
    <t>331100111726</t>
  </si>
  <si>
    <t>青田南坑</t>
  </si>
  <si>
    <t>331121908000000732</t>
  </si>
  <si>
    <t>331100121858</t>
  </si>
  <si>
    <t>青田上寮</t>
  </si>
  <si>
    <t>331121908000000514</t>
  </si>
  <si>
    <t>331100118987</t>
  </si>
  <si>
    <t>青田下寮</t>
  </si>
  <si>
    <t>331121908000000779</t>
  </si>
  <si>
    <t>331100118995</t>
  </si>
  <si>
    <t>青田张坪</t>
  </si>
  <si>
    <t>331121908000000708</t>
  </si>
  <si>
    <t>331100123758</t>
  </si>
  <si>
    <t>青田祯埠乡兆庄村</t>
  </si>
  <si>
    <t>33112101000069</t>
  </si>
  <si>
    <t>331100312563</t>
  </si>
  <si>
    <t>庆元黄田1</t>
  </si>
  <si>
    <t>331126700000114044</t>
  </si>
  <si>
    <t>331100002014</t>
  </si>
  <si>
    <t>铁资中学西</t>
  </si>
  <si>
    <t>33112100000084</t>
  </si>
  <si>
    <t>总经理办公会纪要 (2024]第6期</t>
  </si>
  <si>
    <t>331100125536</t>
  </si>
  <si>
    <t>缙云五云街道双合村</t>
  </si>
  <si>
    <t>33112200000139</t>
  </si>
  <si>
    <t>2024年第二批</t>
  </si>
  <si>
    <t>331100129181</t>
  </si>
  <si>
    <t>缙云上坪</t>
  </si>
  <si>
    <t>331122700000143899</t>
  </si>
  <si>
    <t>331100109623</t>
  </si>
  <si>
    <t>缙云石笋前</t>
  </si>
  <si>
    <t>331122908000000940</t>
  </si>
  <si>
    <t>331100301480</t>
  </si>
  <si>
    <t>缙云真君畈</t>
  </si>
  <si>
    <t>331122908000000497</t>
  </si>
  <si>
    <t>331100109804</t>
  </si>
  <si>
    <t>缙云大洋盘道</t>
  </si>
  <si>
    <t>331122908000000514</t>
  </si>
  <si>
    <t>331100110853</t>
  </si>
  <si>
    <t>缙云交路村</t>
  </si>
  <si>
    <t>331122908000000578</t>
  </si>
  <si>
    <t>331100129176</t>
  </si>
  <si>
    <t>缙云庙下</t>
  </si>
  <si>
    <t>331122908000000662</t>
  </si>
  <si>
    <t>331100129177</t>
  </si>
  <si>
    <t>缙云木家源</t>
  </si>
  <si>
    <t>331122908000000802</t>
  </si>
  <si>
    <t>331100109827</t>
  </si>
  <si>
    <t>缙云七里乡下陈村</t>
  </si>
  <si>
    <t>33112200000176</t>
  </si>
  <si>
    <t>331100106802</t>
  </si>
  <si>
    <t>缙云青川</t>
  </si>
  <si>
    <t>331122908000000513</t>
  </si>
  <si>
    <t>331100112071</t>
  </si>
  <si>
    <t>缙云仁旦</t>
  </si>
  <si>
    <t>331122908000000637</t>
  </si>
  <si>
    <t>331100129171</t>
  </si>
  <si>
    <t>缙云新建镇马堰村</t>
  </si>
  <si>
    <t>33112200000120</t>
  </si>
  <si>
    <t>331100103010</t>
  </si>
  <si>
    <t>331100123677</t>
  </si>
  <si>
    <t>缙云茶园头</t>
  </si>
  <si>
    <t>331122908000000605</t>
  </si>
  <si>
    <t>331100301355</t>
  </si>
  <si>
    <t>缙云蛟坑-2</t>
  </si>
  <si>
    <t>331122908000000928</t>
  </si>
  <si>
    <t>331100119517</t>
  </si>
  <si>
    <t>缙云岩下-2</t>
  </si>
  <si>
    <t>331122908000000608</t>
  </si>
  <si>
    <t>331100301138</t>
  </si>
  <si>
    <t>缙云牛廷岭</t>
  </si>
  <si>
    <t>331122908000000069</t>
  </si>
  <si>
    <t>331100101864</t>
  </si>
  <si>
    <t>缙云岩下</t>
  </si>
  <si>
    <t>331122908000000118</t>
  </si>
  <si>
    <t>331100112129</t>
  </si>
  <si>
    <t>331100301763</t>
  </si>
  <si>
    <t>松阳西一村C网基站</t>
  </si>
  <si>
    <t>331124700000126630</t>
  </si>
  <si>
    <t>331100302033</t>
  </si>
  <si>
    <t>331100317061</t>
  </si>
  <si>
    <t>青田船寮工业区南</t>
  </si>
  <si>
    <t>331121500000000113</t>
  </si>
  <si>
    <t>331100319956</t>
  </si>
  <si>
    <t>缙云河阳</t>
  </si>
  <si>
    <t>331122908000000314</t>
  </si>
  <si>
    <t>331100106295</t>
  </si>
  <si>
    <t>庆元久住洋-2</t>
  </si>
  <si>
    <t>331126908000000489</t>
  </si>
  <si>
    <t>331100106150</t>
  </si>
  <si>
    <t>庆元美丘</t>
  </si>
  <si>
    <t>331126908000000191</t>
  </si>
  <si>
    <t>331100122654</t>
  </si>
  <si>
    <t>庆元南峰</t>
  </si>
  <si>
    <t>331126908000000381</t>
  </si>
  <si>
    <t>331100324497</t>
  </si>
  <si>
    <t>丽水馆头</t>
  </si>
  <si>
    <t>331102908000000711</t>
  </si>
  <si>
    <t>331100319887</t>
  </si>
  <si>
    <t>丽水莲都赤圩</t>
  </si>
  <si>
    <t>331102908000000295</t>
  </si>
  <si>
    <t>331100331736</t>
  </si>
  <si>
    <t>丽水莲都仁宅</t>
  </si>
  <si>
    <t>331102908000000482</t>
  </si>
  <si>
    <t>331100310134</t>
  </si>
  <si>
    <t>丽水小安</t>
  </si>
  <si>
    <t>331102908000000873</t>
  </si>
  <si>
    <t>331100315354</t>
  </si>
  <si>
    <t>丽水白云十八弯</t>
  </si>
  <si>
    <t>331102908000000614</t>
  </si>
  <si>
    <t>331100106902</t>
  </si>
  <si>
    <t>丽水莲都留芳歌厅(后庆联华)（微蜂窝）</t>
  </si>
  <si>
    <t>331102908000000394</t>
  </si>
  <si>
    <t>331100113310</t>
  </si>
  <si>
    <t>丽水莲都太平港3号隧道</t>
  </si>
  <si>
    <t>331102908000000268</t>
  </si>
  <si>
    <t>331100113371</t>
  </si>
  <si>
    <t>丽水莲都溪上</t>
  </si>
  <si>
    <t>331102908000000180</t>
  </si>
  <si>
    <t>331100122836</t>
  </si>
  <si>
    <t>丽水莲都麻雀湾</t>
  </si>
  <si>
    <t>331102908000000223</t>
  </si>
  <si>
    <t>331100114077</t>
  </si>
  <si>
    <t>丽水莲都区黄渡大桥</t>
  </si>
  <si>
    <t>331102908000000454</t>
  </si>
  <si>
    <t>331100122080</t>
  </si>
  <si>
    <t>丽水莲都夏庄</t>
  </si>
  <si>
    <t>331102908000000031</t>
  </si>
  <si>
    <t>331100300491</t>
  </si>
  <si>
    <t>丽水莲都现代广场大酒店</t>
  </si>
  <si>
    <t>331102908000000072</t>
  </si>
  <si>
    <t>331100001469</t>
  </si>
  <si>
    <t>龙泉金沙工业区</t>
  </si>
  <si>
    <t>331181908000000035</t>
  </si>
  <si>
    <t>331100113726</t>
  </si>
  <si>
    <t>龙泉竹舟</t>
  </si>
  <si>
    <t>331181908000000176</t>
  </si>
  <si>
    <t>331100128326</t>
  </si>
  <si>
    <t>庆元官塘</t>
  </si>
  <si>
    <t>331126908000000422</t>
  </si>
  <si>
    <t>331100122822</t>
  </si>
  <si>
    <t>庆元张村-3</t>
  </si>
  <si>
    <t>331126908000000444</t>
  </si>
  <si>
    <t>331100122821</t>
  </si>
  <si>
    <t>云和大处</t>
  </si>
  <si>
    <t>331125908000000265</t>
  </si>
  <si>
    <t>331100003841</t>
  </si>
  <si>
    <t>331100004668</t>
  </si>
  <si>
    <t>云和双港西</t>
  </si>
  <si>
    <t>331125908000000106</t>
  </si>
  <si>
    <t>331100302693</t>
  </si>
  <si>
    <t>云和小顺-3</t>
  </si>
  <si>
    <t>331125908000000071</t>
  </si>
  <si>
    <t>331100001300</t>
  </si>
  <si>
    <t>龙泉安仁镇常乐寺</t>
  </si>
  <si>
    <t>33118100000060</t>
  </si>
  <si>
    <t>331100002803</t>
  </si>
  <si>
    <t>龙泉职业学校西北</t>
  </si>
  <si>
    <t>331181010000000114</t>
  </si>
  <si>
    <t>331100305798</t>
  </si>
  <si>
    <t>下桥村（铁塔)</t>
  </si>
  <si>
    <t>331102500000000120</t>
  </si>
  <si>
    <t>331100302340</t>
  </si>
  <si>
    <t>云和石塘坑</t>
  </si>
  <si>
    <t>331125908000000162</t>
  </si>
  <si>
    <t>331100106421</t>
  </si>
  <si>
    <t>云和张兰</t>
  </si>
  <si>
    <t>331125908000000085</t>
  </si>
  <si>
    <t>331100002116</t>
  </si>
  <si>
    <t>竹口中学（巾子峰）</t>
  </si>
  <si>
    <t>33112601000008</t>
  </si>
  <si>
    <t>331100303592</t>
  </si>
  <si>
    <t>丽水梅山中学</t>
  </si>
  <si>
    <t>331102908000000805</t>
  </si>
  <si>
    <t>331100306523</t>
  </si>
  <si>
    <t>丽水油泵厂-2</t>
  </si>
  <si>
    <t>331102908000000791</t>
  </si>
  <si>
    <t>331100113867</t>
  </si>
  <si>
    <t>丽水后甫新村</t>
  </si>
  <si>
    <t>331102908000000983</t>
  </si>
  <si>
    <t>331100113901</t>
  </si>
  <si>
    <t>丽水龙潭村</t>
  </si>
  <si>
    <t>331102908000001022</t>
  </si>
  <si>
    <t>331100113903</t>
  </si>
  <si>
    <t>丽水马村村</t>
  </si>
  <si>
    <t>331102908000001024</t>
  </si>
  <si>
    <t>331100113904</t>
  </si>
  <si>
    <t>丽水木杓坛</t>
  </si>
  <si>
    <t>331102908000001026</t>
  </si>
  <si>
    <t>331100128382</t>
  </si>
  <si>
    <t>丽水下樟</t>
  </si>
  <si>
    <t>331102908000001136</t>
  </si>
  <si>
    <t>331100106940</t>
  </si>
  <si>
    <t>云和建林</t>
  </si>
  <si>
    <t>331125908000000480</t>
  </si>
  <si>
    <t>331100312926</t>
  </si>
  <si>
    <t>331100310680</t>
  </si>
  <si>
    <t>331100334416</t>
  </si>
  <si>
    <t>室外</t>
  </si>
  <si>
    <t>百川润城</t>
  </si>
  <si>
    <t>331121010000000147</t>
  </si>
  <si>
    <t>331100309191</t>
  </si>
  <si>
    <t>331100332773</t>
  </si>
  <si>
    <t>济头村</t>
  </si>
  <si>
    <t>331121500000000032</t>
  </si>
  <si>
    <t>331100309017</t>
  </si>
  <si>
    <t>李黄村</t>
  </si>
  <si>
    <t>331121500000000041</t>
  </si>
  <si>
    <t>331100334495</t>
  </si>
  <si>
    <t>青田船寮大路村北</t>
  </si>
  <si>
    <t>331121500000000104</t>
  </si>
  <si>
    <t>331100334300</t>
  </si>
  <si>
    <t>青田东赤村直放站</t>
  </si>
  <si>
    <t>331121908000000384</t>
  </si>
  <si>
    <t>331100321731</t>
  </si>
  <si>
    <t>331100317027</t>
  </si>
  <si>
    <t>青田洪岙村</t>
  </si>
  <si>
    <t>331121500000000107</t>
  </si>
  <si>
    <t>331100310424</t>
  </si>
  <si>
    <t>青田季宅乡黄大坑村</t>
  </si>
  <si>
    <t>331121908000000470</t>
  </si>
  <si>
    <t>331100329981</t>
  </si>
  <si>
    <t>缙云团结</t>
  </si>
  <si>
    <t>331122908000000512</t>
  </si>
  <si>
    <t>331100308973</t>
  </si>
  <si>
    <t>麻西湖村</t>
  </si>
  <si>
    <t>331122500000000007</t>
  </si>
  <si>
    <t>331100317497</t>
  </si>
  <si>
    <t>331100308497</t>
  </si>
  <si>
    <t>331100309631</t>
  </si>
  <si>
    <t>碧湖三（碧湖酒厂）</t>
  </si>
  <si>
    <t>331102500000000091</t>
  </si>
  <si>
    <t>331100317498</t>
  </si>
  <si>
    <t>331100328149</t>
  </si>
  <si>
    <t>331100318984</t>
  </si>
  <si>
    <t>331100347620</t>
  </si>
  <si>
    <t>南城黄村</t>
  </si>
  <si>
    <t>331102500000001770</t>
  </si>
  <si>
    <t>331100341760</t>
  </si>
  <si>
    <t>331100310321</t>
  </si>
  <si>
    <t>前庄弄</t>
  </si>
  <si>
    <t>331102500000000137</t>
  </si>
  <si>
    <t>331100327492</t>
  </si>
  <si>
    <t>松阳官塘路</t>
  </si>
  <si>
    <t>331124908000000076</t>
  </si>
  <si>
    <t>331100321798</t>
  </si>
  <si>
    <t>331100329892</t>
  </si>
  <si>
    <t>331100332481</t>
  </si>
  <si>
    <t>331100359943</t>
  </si>
  <si>
    <t>331100101889</t>
  </si>
  <si>
    <t>松阳大樟源口</t>
  </si>
  <si>
    <t>331124908000000027</t>
  </si>
  <si>
    <t>丽水松阳铁塔物资库（废料余料）</t>
  </si>
  <si>
    <t>331100110750</t>
  </si>
  <si>
    <t>松阳灯塔村</t>
  </si>
  <si>
    <t>331124908000000575</t>
  </si>
  <si>
    <t>331100106823</t>
  </si>
  <si>
    <t>松阳西河村</t>
  </si>
  <si>
    <t>331124908000000616</t>
  </si>
  <si>
    <t>331100102074</t>
  </si>
  <si>
    <t>组合型</t>
  </si>
  <si>
    <t>松阳章坑岭隧道</t>
  </si>
  <si>
    <t>331124908000000432</t>
  </si>
  <si>
    <t>331100305882</t>
  </si>
  <si>
    <t>松阳石马埠村</t>
  </si>
  <si>
    <t>33112400000001</t>
  </si>
  <si>
    <t>331100119434</t>
  </si>
  <si>
    <t>松阳程源头-2</t>
  </si>
  <si>
    <t>331124908000000451</t>
  </si>
  <si>
    <t>331100306956</t>
  </si>
  <si>
    <t>松阳周安-3</t>
  </si>
  <si>
    <t>331124908000000217</t>
  </si>
  <si>
    <t>331100102080</t>
  </si>
  <si>
    <t>松阳黄岭根</t>
  </si>
  <si>
    <t>331102908000000271</t>
  </si>
  <si>
    <t>331100102713</t>
  </si>
  <si>
    <t>松阳王村工业园区</t>
  </si>
  <si>
    <t>331124908000000280</t>
  </si>
  <si>
    <t>331100321175</t>
  </si>
  <si>
    <t>活源新村</t>
  </si>
  <si>
    <t>331124500000000001</t>
  </si>
  <si>
    <t>331100306091</t>
  </si>
  <si>
    <t>松阳上源口（搬迁)</t>
  </si>
  <si>
    <t>331124500000000080</t>
  </si>
  <si>
    <t>331100336164</t>
  </si>
  <si>
    <t>松阳潘坑-2</t>
  </si>
  <si>
    <t>331124908000000497</t>
  </si>
  <si>
    <t>331100122283</t>
  </si>
  <si>
    <t>龙泉横坑隧道</t>
  </si>
  <si>
    <t>331181908000000287</t>
  </si>
  <si>
    <t>331100114434</t>
  </si>
  <si>
    <t>龙泉南窖溪</t>
  </si>
  <si>
    <t>331181908000000183</t>
  </si>
  <si>
    <t>331100314804</t>
  </si>
  <si>
    <t>龙泉安仁岭坤村</t>
  </si>
  <si>
    <t>331181500000000083</t>
  </si>
  <si>
    <t>331100303095</t>
  </si>
  <si>
    <t>龙泉金元</t>
  </si>
  <si>
    <t>331181908000000041</t>
  </si>
  <si>
    <t>331100314843</t>
  </si>
  <si>
    <t>龙泉宝溪半岭（铁塔）</t>
  </si>
  <si>
    <t>331181500000000082</t>
  </si>
  <si>
    <t>331100113084</t>
  </si>
  <si>
    <t>龙泉源底</t>
  </si>
  <si>
    <t>331181908000000207</t>
  </si>
  <si>
    <t>331100113486</t>
  </si>
  <si>
    <t>龙泉供建</t>
  </si>
  <si>
    <t>331181908000000365</t>
  </si>
  <si>
    <t>331100302817</t>
  </si>
  <si>
    <t>龙泉八都三</t>
  </si>
  <si>
    <t>331181908000000424</t>
  </si>
  <si>
    <t>331100303134</t>
  </si>
  <si>
    <t>龙泉大梅</t>
  </si>
  <si>
    <t>331181908000000117</t>
  </si>
  <si>
    <t>331100310244</t>
  </si>
  <si>
    <t>龙泉东书</t>
  </si>
  <si>
    <t>331181908000000847</t>
  </si>
  <si>
    <t>331100122794</t>
  </si>
  <si>
    <t>龙泉墙夹</t>
  </si>
  <si>
    <t>331181908000000044</t>
  </si>
  <si>
    <t>331100113820</t>
  </si>
  <si>
    <t>龙泉茶坦-2</t>
  </si>
  <si>
    <t>331181908001900231</t>
  </si>
  <si>
    <t>331100303287</t>
  </si>
  <si>
    <t>龙泉安吉-3</t>
  </si>
  <si>
    <t>331181908000000693</t>
  </si>
  <si>
    <t>331100128384</t>
  </si>
  <si>
    <t>龙泉安仁</t>
  </si>
  <si>
    <t>331181908000000820</t>
  </si>
  <si>
    <t>331100111228</t>
  </si>
  <si>
    <t>一体化机柜</t>
  </si>
  <si>
    <t>庆元李村2</t>
  </si>
  <si>
    <t>331126908000000481</t>
  </si>
  <si>
    <t>丽水龙泉铁塔物资库（废料余料）</t>
  </si>
  <si>
    <t>331100315675</t>
  </si>
  <si>
    <t>巾子峰</t>
  </si>
  <si>
    <t>331126500000000035</t>
  </si>
  <si>
    <t>331100123606</t>
  </si>
  <si>
    <t>庆元陈村2</t>
  </si>
  <si>
    <t>331126908000000524</t>
  </si>
  <si>
    <t>331100102015</t>
  </si>
  <si>
    <t>庆元湖边洋</t>
  </si>
  <si>
    <t>331126908000000360</t>
  </si>
  <si>
    <t>331100109958</t>
  </si>
  <si>
    <t>庆元黄皮</t>
  </si>
  <si>
    <t>331126908000000549</t>
  </si>
  <si>
    <t>331100104051</t>
  </si>
  <si>
    <t>331100109953</t>
  </si>
  <si>
    <t>庆元南坑村</t>
  </si>
  <si>
    <t>331126908000000573</t>
  </si>
  <si>
    <t>331100102673</t>
  </si>
  <si>
    <t>庆元桥陌二</t>
  </si>
  <si>
    <t>331126908000000506</t>
  </si>
  <si>
    <t>331100118479</t>
  </si>
  <si>
    <t>庆元双沈-3</t>
  </si>
  <si>
    <t>331181908000000208</t>
  </si>
  <si>
    <t>331100310095</t>
  </si>
  <si>
    <t>八洋村</t>
  </si>
  <si>
    <t>331126500000000019</t>
  </si>
  <si>
    <t>331100123821</t>
  </si>
  <si>
    <t>庆元白花岩</t>
  </si>
  <si>
    <t>331126908000000523</t>
  </si>
  <si>
    <t>331100123829</t>
  </si>
  <si>
    <t>庆元班岱后</t>
  </si>
  <si>
    <t>331126908000000520</t>
  </si>
  <si>
    <t>331100123824</t>
  </si>
  <si>
    <t>庆元苍岱</t>
  </si>
  <si>
    <t>331126908000000366</t>
  </si>
  <si>
    <t>331100302270</t>
  </si>
  <si>
    <t>庆元陈龙溪</t>
  </si>
  <si>
    <t>331126908000000350</t>
  </si>
  <si>
    <t>331100104049</t>
  </si>
  <si>
    <t>庆元东大桥</t>
  </si>
  <si>
    <t>331126908000000177</t>
  </si>
  <si>
    <t>331100112032</t>
  </si>
  <si>
    <t>庆元荷地-2</t>
  </si>
  <si>
    <t>331126908000000006</t>
  </si>
  <si>
    <t>331100112037</t>
  </si>
  <si>
    <t>331100129349</t>
  </si>
  <si>
    <t>庆元黄宙坑</t>
  </si>
  <si>
    <t>331126908000000581</t>
  </si>
  <si>
    <t>331100110489</t>
  </si>
  <si>
    <t>庆元荐坑</t>
  </si>
  <si>
    <t>331126908000000516</t>
  </si>
  <si>
    <t>331100109406</t>
  </si>
  <si>
    <t>庆元江根水电站</t>
  </si>
  <si>
    <t>331126908000000486</t>
  </si>
  <si>
    <t>331100112443</t>
  </si>
  <si>
    <t>庆元龙洋村</t>
  </si>
  <si>
    <t>331126908000000470</t>
  </si>
  <si>
    <t>331100119642</t>
  </si>
  <si>
    <t>庆元砻头</t>
  </si>
  <si>
    <t>331126908000000555</t>
  </si>
  <si>
    <t>331100119648</t>
  </si>
  <si>
    <t>庆元坪坑</t>
  </si>
  <si>
    <t>331126908000000400</t>
  </si>
  <si>
    <t>331100105296</t>
  </si>
  <si>
    <t>庆元吴坑</t>
  </si>
  <si>
    <t>331126908000000396</t>
  </si>
  <si>
    <t>331100003188</t>
  </si>
  <si>
    <t>庆元五四村</t>
  </si>
  <si>
    <t>331126500000001390</t>
  </si>
  <si>
    <t>331100129347</t>
  </si>
  <si>
    <t>庆元溪岩</t>
  </si>
  <si>
    <t>331126908000000414</t>
  </si>
  <si>
    <t>331100119645</t>
  </si>
  <si>
    <t>庆元仙庄</t>
  </si>
  <si>
    <t>331126908000000456</t>
  </si>
  <si>
    <t>331100119255</t>
  </si>
  <si>
    <t>庆元张村-2</t>
  </si>
  <si>
    <t>331126908000000168</t>
  </si>
  <si>
    <t>331100306688</t>
  </si>
  <si>
    <t>同心社区</t>
  </si>
  <si>
    <t>331126500000000037</t>
  </si>
  <si>
    <t>331100309434</t>
  </si>
  <si>
    <t>屏都工业区四</t>
  </si>
  <si>
    <t>331126500000000033</t>
  </si>
  <si>
    <t>331100105300</t>
  </si>
  <si>
    <t>庆元百山祖景区杜鹃谷直放站</t>
  </si>
  <si>
    <t>331126908000000288</t>
  </si>
  <si>
    <t>331100105087</t>
  </si>
  <si>
    <t>庆元梅坑村直放站</t>
  </si>
  <si>
    <t>331126908000000263</t>
  </si>
  <si>
    <t>331100124634</t>
  </si>
  <si>
    <t>庆元石川</t>
  </si>
  <si>
    <t>331126908000000401</t>
  </si>
  <si>
    <t>331100313200</t>
  </si>
  <si>
    <t>庆元白岭头</t>
  </si>
  <si>
    <t>331126908000000547</t>
  </si>
  <si>
    <t>331100302289</t>
  </si>
  <si>
    <t>331100302306</t>
  </si>
  <si>
    <t>331100305140</t>
  </si>
  <si>
    <t>龙泉郭下</t>
  </si>
  <si>
    <t>33118100000029</t>
  </si>
  <si>
    <t>331100329422</t>
  </si>
  <si>
    <t>龙泉黄林源</t>
  </si>
  <si>
    <t>331181908000000151</t>
  </si>
  <si>
    <t>331100112848</t>
  </si>
  <si>
    <t>龙泉兰巨乡净信村</t>
  </si>
  <si>
    <t>33118100000059</t>
  </si>
  <si>
    <t>331100111677</t>
  </si>
  <si>
    <t>龙泉梅洋</t>
  </si>
  <si>
    <t>331181908000000620</t>
  </si>
  <si>
    <t>331100119094</t>
  </si>
  <si>
    <t>331100129280</t>
  </si>
  <si>
    <t>龙泉泥岭头</t>
  </si>
  <si>
    <t>331181908000000270</t>
  </si>
  <si>
    <t>331100124551</t>
  </si>
  <si>
    <t>龙泉瑞洋</t>
  </si>
  <si>
    <t>331181908000000136</t>
  </si>
  <si>
    <t>331100112294</t>
  </si>
  <si>
    <t>龙泉生源-2</t>
  </si>
  <si>
    <t>331181908000000078</t>
  </si>
  <si>
    <t>331100346309</t>
  </si>
  <si>
    <t>龙泉石隆</t>
  </si>
  <si>
    <t>331181908000000701</t>
  </si>
  <si>
    <t>331100110973</t>
  </si>
  <si>
    <t>龙泉双岭</t>
  </si>
  <si>
    <t>331181908000000265</t>
  </si>
  <si>
    <t>331100119093</t>
  </si>
  <si>
    <t>龙泉新丰</t>
  </si>
  <si>
    <t>331181908000000128</t>
  </si>
  <si>
    <t>331100303160</t>
  </si>
  <si>
    <t>龙泉洋畈</t>
  </si>
  <si>
    <t>331181908000000206</t>
  </si>
  <si>
    <t>331100105214</t>
  </si>
  <si>
    <t>龙泉竹佯畲族乡红坞村</t>
  </si>
  <si>
    <t>33118100000056</t>
  </si>
  <si>
    <t>331100102474</t>
  </si>
  <si>
    <t>龙泉姚坑直放站</t>
  </si>
  <si>
    <t>331181908000000422</t>
  </si>
  <si>
    <t>331100005573</t>
  </si>
  <si>
    <t>龙泉翁仁村</t>
  </si>
  <si>
    <t>331181500000000042</t>
  </si>
  <si>
    <t>331100129283</t>
  </si>
  <si>
    <t>1/2馈线</t>
  </si>
  <si>
    <t>工程余料</t>
  </si>
  <si>
    <t>7/8馈线</t>
  </si>
  <si>
    <t>1-5/8馈线</t>
  </si>
  <si>
    <t>总经理办公会纪要 (2024]第8期</t>
  </si>
  <si>
    <t>供电计量设备-智能电表-三相交流-4路-低压智能电表</t>
  </si>
  <si>
    <t>已过保项目退库物资</t>
  </si>
  <si>
    <t>单柜</t>
  </si>
  <si>
    <t>拉远站用-48V</t>
  </si>
  <si>
    <t>拉远站用-220V/240V</t>
  </si>
  <si>
    <t>批次</t>
  </si>
  <si>
    <t>资产原值</t>
  </si>
  <si>
    <t>资产净值</t>
  </si>
  <si>
    <t>宁波铁塔党委会纪要〔2021〕第24期</t>
  </si>
  <si>
    <t>330200303773</t>
  </si>
  <si>
    <t>S9-20-10</t>
  </si>
  <si>
    <t>甬嘉</t>
  </si>
  <si>
    <t>330206908000000079</t>
  </si>
  <si>
    <t>宁波铁塔党委会纪要〔2023〕第23期</t>
  </si>
  <si>
    <t>330200151205</t>
  </si>
  <si>
    <t>浙江三变科技股份有限公司</t>
  </si>
  <si>
    <t>330226908000001006</t>
  </si>
  <si>
    <t>330200152946</t>
  </si>
  <si>
    <t>S11-20-10</t>
  </si>
  <si>
    <t>浙江江山变压器有限公司</t>
  </si>
  <si>
    <t>330226908000000928</t>
  </si>
  <si>
    <t>总经理办公会纪要〔2024〕第 30 期</t>
  </si>
  <si>
    <t>330200360613</t>
  </si>
  <si>
    <t>330212908000001858</t>
  </si>
  <si>
    <t>330200360629</t>
  </si>
  <si>
    <t>330212908000001729</t>
  </si>
  <si>
    <t>330200360648</t>
  </si>
  <si>
    <t>330282010000001088</t>
  </si>
  <si>
    <t>330200360736</t>
  </si>
  <si>
    <t>330212908000001485</t>
  </si>
  <si>
    <t>330200360920</t>
  </si>
  <si>
    <t>330206908000000012</t>
  </si>
  <si>
    <t>330200360954</t>
  </si>
  <si>
    <t>330211908000000082</t>
  </si>
  <si>
    <t>330200361099</t>
  </si>
  <si>
    <t>330282908000000860</t>
  </si>
  <si>
    <t>330200365955</t>
  </si>
  <si>
    <t>电池合路器三端口电池合路器不带分客户组放电功能</t>
  </si>
  <si>
    <t>330282500000000332</t>
  </si>
  <si>
    <t>330200365956</t>
  </si>
  <si>
    <t>330282500000000373</t>
  </si>
  <si>
    <t>330200365960</t>
  </si>
  <si>
    <t>33021200000006</t>
  </si>
  <si>
    <t>330200370200</t>
  </si>
  <si>
    <t>330205908000000504</t>
  </si>
  <si>
    <t>330200370201</t>
  </si>
  <si>
    <t>33020500000008</t>
  </si>
  <si>
    <t>无资产编码</t>
  </si>
  <si>
    <t>华为</t>
  </si>
  <si>
    <t>资产原值
（元，不含税</t>
  </si>
  <si>
    <t>资产净值
（元，不含税</t>
  </si>
  <si>
    <t>计量单位
（个/吨/米等</t>
  </si>
  <si>
    <t>规格</t>
  </si>
  <si>
    <t>启用日期</t>
  </si>
  <si>
    <t>实物位置</t>
  </si>
  <si>
    <t>批号</t>
  </si>
  <si>
    <t>是否处置</t>
  </si>
  <si>
    <t>处置方式</t>
  </si>
  <si>
    <t>总经理办公会纪要〔2024〕第 24 期</t>
  </si>
  <si>
    <t>330500112829</t>
  </si>
  <si>
    <t>专用空调</t>
  </si>
  <si>
    <t>3匹空调</t>
  </si>
  <si>
    <t>德清新安安南基站</t>
  </si>
  <si>
    <t>330521908000000234</t>
  </si>
  <si>
    <t>无冷凝管</t>
  </si>
  <si>
    <t>中通仓库</t>
  </si>
  <si>
    <t>无*3匹柜机**德清新安安南基站*330521908000000234**330500112829**废旧</t>
  </si>
  <si>
    <t>未处置</t>
  </si>
  <si>
    <t>拍卖</t>
  </si>
  <si>
    <t>330500123152</t>
  </si>
  <si>
    <t>3匹柜机</t>
  </si>
  <si>
    <t>德清新市丰年基站</t>
  </si>
  <si>
    <t>330521908000000387</t>
  </si>
  <si>
    <t>无*3匹柜机**德清新市丰年基站*330521908000000387**330500123152**废旧</t>
  </si>
  <si>
    <t>浙江铁塔财务〔2023〕42号</t>
  </si>
  <si>
    <t>330500306181</t>
  </si>
  <si>
    <t xml:space="preserve">	架</t>
  </si>
  <si>
    <t>48V/300A高效系统(50A高效模块，共用电源系统，三相交流输入)150A</t>
  </si>
  <si>
    <t>南浔金鼎花园</t>
  </si>
  <si>
    <t>33050300000037</t>
  </si>
  <si>
    <t>无*48V/300A高效系统(50A高效模块，共用电源系统，三相交流输入)150A**南浔金鼎花园*33050300000037**330500306181**废旧</t>
  </si>
  <si>
    <t>330500110915</t>
  </si>
  <si>
    <t>48V-600A(50A模块)-150</t>
  </si>
  <si>
    <t>安吉递铺尚意空间</t>
  </si>
  <si>
    <t>330523908000000931</t>
  </si>
  <si>
    <t>无*48V-600A(50A模块)-150**安吉递铺尚意空间*330523908000000931**330500110915**废旧</t>
  </si>
  <si>
    <t>湖州铁塔党委会纪要〔2024〕第15期</t>
  </si>
  <si>
    <t>330500001332</t>
  </si>
  <si>
    <t>电力电缆</t>
  </si>
  <si>
    <t>4*35铝线</t>
  </si>
  <si>
    <t>安吉递铺云鸿西桥</t>
  </si>
  <si>
    <t>33052300000016</t>
  </si>
  <si>
    <t>20150623</t>
  </si>
  <si>
    <t>无*（4x35铝线）x190米**长兴白岘开发区*330522010000000196**330500004815**废旧</t>
  </si>
  <si>
    <t>330500116978</t>
  </si>
  <si>
    <t>安吉递铺强龙公司</t>
  </si>
  <si>
    <t>330523908000000000</t>
  </si>
  <si>
    <t>20151031</t>
  </si>
  <si>
    <t>无*（4x35铝线）x144米**长兴夹浦镇下胥基站*330522908000000579**330500323062**废旧</t>
  </si>
  <si>
    <t>湖州铁塔党委〔2024〕6 号</t>
  </si>
  <si>
    <t>330500301842</t>
  </si>
  <si>
    <t>嵌入式高频开关电源-48V/300A高效系统(50A高效模块，共用电源系统，三相交流输入)-150A</t>
  </si>
  <si>
    <t>套</t>
  </si>
  <si>
    <t>嵌入式开关电源32A/3Px1（室外标准机柜用）</t>
  </si>
  <si>
    <t>湖州南浔练市花林汇聚（花林水口）基站</t>
  </si>
  <si>
    <t>330503908000000000</t>
  </si>
  <si>
    <t>无*嵌入式开关电源32A/3Px1（室外标准机柜用）**湖州南浔练市花林汇聚（花林水口）基站*330503908000000000**330500301842**废旧</t>
  </si>
  <si>
    <t>330500124372</t>
  </si>
  <si>
    <t>高禹南湖林场</t>
  </si>
  <si>
    <t>330523908000000978</t>
  </si>
  <si>
    <t>无*2P**高禹南湖林场*330523908000000978**330500124372**废旧</t>
  </si>
  <si>
    <t>湖州铁塔党委会纪要〔2024〕第4期</t>
  </si>
  <si>
    <t>330500317524</t>
  </si>
  <si>
    <t>48V/300A高效系统(50A高效模块，共用电源系统，三相交流输入)100A</t>
  </si>
  <si>
    <t>南路莫家坎</t>
  </si>
  <si>
    <t>330521908000000653</t>
  </si>
  <si>
    <t>无*48V/300A高效系统(50A高效模块，共用电源系统，三相交流输入)100A**南路莫家坎*330521908000000653**330500317524**废旧</t>
  </si>
  <si>
    <t>330500314173</t>
  </si>
  <si>
    <t>动力及环境监控单元</t>
  </si>
  <si>
    <t>主设备室内型成套设备双柜配置模型</t>
  </si>
  <si>
    <t>王母山村</t>
  </si>
  <si>
    <t>33052101000035</t>
  </si>
  <si>
    <t>无*动力及环境监控单元-基础配置**王母山村*33052101000035**330500314173**废旧</t>
  </si>
  <si>
    <t>330500123435</t>
  </si>
  <si>
    <t>基站专用柜式分体7KW单冷三相空调</t>
  </si>
  <si>
    <t>长兴林城基站</t>
  </si>
  <si>
    <t>330522908000000432</t>
  </si>
  <si>
    <t>无*基站专用柜式分体7KW单冷三相空调**长兴林城基站*330522908000000432**330500123435**废旧</t>
  </si>
  <si>
    <t>330500111751</t>
  </si>
  <si>
    <t>长兴林城昆仲学校基站</t>
  </si>
  <si>
    <t>330522908000000433</t>
  </si>
  <si>
    <t>有冷凝管</t>
  </si>
  <si>
    <t>无*3P普通空调柜式**长兴林城昆仲学校基站*330522908000000433**330500111751**废旧</t>
  </si>
  <si>
    <t>330500316057</t>
  </si>
  <si>
    <t>3P单冷三相整机</t>
  </si>
  <si>
    <t>吴兴凌家汇东高速</t>
  </si>
  <si>
    <t>330502500000000334</t>
  </si>
  <si>
    <t>无*3P柜机**吴兴凌家汇东高速*330502500000000334**330500316057**废旧</t>
  </si>
  <si>
    <t>330500123946</t>
  </si>
  <si>
    <t>长兴林城许村基站</t>
  </si>
  <si>
    <t>330522908000000729</t>
  </si>
  <si>
    <t>无*基站专用柜式分体7KW单冷三相空调**长兴林城许村基站*330522908000000729**330500123946**废旧</t>
  </si>
  <si>
    <t>330500112242</t>
  </si>
  <si>
    <t>长兴林城杨湾村基站</t>
  </si>
  <si>
    <t>330522908000000925</t>
  </si>
  <si>
    <t>无*基站专用柜式分体7KW单冷三相空调**长兴林城杨湾村基站*330522908000000925**330500112242**废旧</t>
  </si>
  <si>
    <t>330500128437</t>
  </si>
  <si>
    <t>组合式48V-500A(模块50A)-100</t>
  </si>
  <si>
    <t>安吉鄣吴桃园</t>
  </si>
  <si>
    <t>330523908000001026</t>
  </si>
  <si>
    <t>无*组合式48V-500A(模块50A)-100**安吉鄣吴桃园*330523908000001026**330500128437**废旧</t>
  </si>
  <si>
    <t>330500106938</t>
  </si>
  <si>
    <t>湖州吴兴环渚万安村（大其斗）基站</t>
  </si>
  <si>
    <t>330502908000000774</t>
  </si>
  <si>
    <t>无*基站专用柜式分体7KW单冷三相空调**湖州吴兴环渚万安村（大其斗）基站*330502908000000774**330500106938**废旧</t>
  </si>
  <si>
    <t>330500119602</t>
  </si>
  <si>
    <t>无*48V-600A(50A模块)-150**湖州吴兴环渚万安村（大其斗）基站*330502908000000774**330500119602**废旧</t>
  </si>
  <si>
    <t>330500123001</t>
  </si>
  <si>
    <t>面</t>
  </si>
  <si>
    <t>无*交流配电箱**湖州吴兴环渚万安村（大其斗）基站*330502908000000774**330500123001**废旧</t>
  </si>
  <si>
    <t>330500326653</t>
  </si>
  <si>
    <t>机房配套扩容资产</t>
  </si>
  <si>
    <t>RRU安装架室内RRU安装架</t>
  </si>
  <si>
    <t>湖州吴兴环渚万安村大其斗基站</t>
  </si>
  <si>
    <t>无*RRU安装架室内RRU安装架**湖州吴兴环渚万安村（大其斗）基站*330502908000000774**330500326653**废旧</t>
  </si>
  <si>
    <t>330500327096</t>
  </si>
  <si>
    <t>电力引入扩容资产</t>
  </si>
  <si>
    <t>霍尔传感器电流型输入200A/输出4-20mA</t>
  </si>
  <si>
    <t>无*霍尔传感器电流型输入200A/输出4-20mA**湖州吴兴环渚万安村（大其斗）基站*330502908000000774**330500327096**废旧</t>
  </si>
  <si>
    <t>330500330784</t>
  </si>
  <si>
    <t>普通空调基站智能空调控制器</t>
  </si>
  <si>
    <t>无*普通空调基站智能空调控制器**湖州吴兴环渚万安村（大其斗）基站*330502908000000774**330500330784**废旧</t>
  </si>
  <si>
    <t>330500335572</t>
  </si>
  <si>
    <t>监控传感器智能门禁配套物资电源转换模块</t>
  </si>
  <si>
    <t>无*监控传感器智能门禁配套物资电源转换模块**湖州吴兴环渚万安村（大其斗）基站*330502908000000774**330500335572**废旧</t>
  </si>
  <si>
    <t>330500355289</t>
  </si>
  <si>
    <t>普通模块</t>
  </si>
  <si>
    <t>在开关电源内</t>
  </si>
  <si>
    <t>无*普通模块50A*注：在开关电源内*湖州吴兴环渚万安村（大其斗）基站*330502908000000774**330500355289**废旧</t>
  </si>
  <si>
    <t>330500122565</t>
  </si>
  <si>
    <t>48V-500A(模块50A)-150</t>
  </si>
  <si>
    <t>德清下杨湾</t>
  </si>
  <si>
    <t>330521908000000540</t>
  </si>
  <si>
    <t>无*组合式48V-500A(模块50A)-150**德清下杨湾*330521908000000540**330500122565**废旧</t>
  </si>
  <si>
    <t>330500110878</t>
  </si>
  <si>
    <t>德清莫干山老年乐园基站</t>
  </si>
  <si>
    <t>330521908000000086</t>
  </si>
  <si>
    <t>无*交流配电箱**德清干山南堂新建*330521500000000159**330500110878**废旧</t>
  </si>
  <si>
    <t>330500123272</t>
  </si>
  <si>
    <t>无*3匹柜机*注：无铜管*德清干山南堂新建*330521500000000159**330500123272**废旧</t>
  </si>
  <si>
    <t>330500119194</t>
  </si>
  <si>
    <t>交流配电屏</t>
  </si>
  <si>
    <t>湖州南浔菱湖东前丘基站</t>
  </si>
  <si>
    <t>330503908000000287</t>
  </si>
  <si>
    <t>无*交流配电屏**湖州南浔菱湖东前丘基站*330503908000000287**330500119194**废旧</t>
  </si>
  <si>
    <t>330500317697</t>
  </si>
  <si>
    <t>德清干山南堂新建</t>
  </si>
  <si>
    <t>330521500000000159</t>
  </si>
  <si>
    <t>无*3P单冷三相整机*注：无铜管*德清干山南堂新建*330521500000000159**330500317697**废旧</t>
  </si>
  <si>
    <t>资产来源</t>
  </si>
  <si>
    <t>331000139269</t>
  </si>
  <si>
    <t>存量收购</t>
  </si>
  <si>
    <t>/</t>
  </si>
  <si>
    <t>台州椒江船舶管道公司</t>
  </si>
  <si>
    <t>331002908000000023</t>
  </si>
  <si>
    <t>331000196555</t>
  </si>
  <si>
    <t>工程转入</t>
  </si>
  <si>
    <t>331000195668</t>
  </si>
  <si>
    <t>2023年台州公司第十次党委会会议纪要</t>
  </si>
  <si>
    <t>331000216594</t>
  </si>
  <si>
    <t>仙居城关岭下张-2</t>
  </si>
  <si>
    <t>331024908000000160</t>
  </si>
  <si>
    <t>2024年台州公司第六次党委会会议纪要</t>
  </si>
  <si>
    <t>331000178873</t>
  </si>
  <si>
    <t>椒江沙田南</t>
  </si>
  <si>
    <t>331002500000000025</t>
  </si>
  <si>
    <t>331000180176</t>
  </si>
  <si>
    <t>路桥横街九郎山</t>
  </si>
  <si>
    <t>331004908000000578</t>
  </si>
  <si>
    <t xml:space="preserve"> 2024年台州公司第二次党委会会议纪要</t>
  </si>
  <si>
    <t>331000006261_2</t>
  </si>
  <si>
    <t>(杭州中恒)-户外一体化电源-户外一体化电源</t>
  </si>
  <si>
    <t>台州路桥金清二</t>
  </si>
  <si>
    <t>331004908001900578</t>
  </si>
  <si>
    <t>331000174895</t>
  </si>
  <si>
    <t>台州路桥金清镇干浪里</t>
  </si>
  <si>
    <t>331004908000000733</t>
  </si>
  <si>
    <t>331000157973</t>
  </si>
  <si>
    <t>台州路桥孙家</t>
  </si>
  <si>
    <t>331004908000000265</t>
  </si>
  <si>
    <t>331000006646</t>
  </si>
  <si>
    <t>(中兴)-开关电源及电源模块-开关电源</t>
  </si>
  <si>
    <t>台州路桥新中能</t>
  </si>
  <si>
    <t>331004908001900306</t>
  </si>
  <si>
    <t>331000170446</t>
  </si>
  <si>
    <t>玉环玉城街道北山龙泉寺</t>
  </si>
  <si>
    <t>331021500000000058</t>
  </si>
  <si>
    <t>331000175422</t>
  </si>
  <si>
    <t>椒江翠华新村D</t>
  </si>
  <si>
    <t>33100200000012</t>
  </si>
  <si>
    <t>2024年台州公司第四次党委会会议纪要</t>
  </si>
  <si>
    <t>331000165347</t>
  </si>
  <si>
    <t>临海杜桥蓝庭宾馆</t>
  </si>
  <si>
    <t>331082010000000295</t>
  </si>
  <si>
    <t>331000165348</t>
  </si>
  <si>
    <t>331000165349</t>
  </si>
  <si>
    <t>331000165499</t>
  </si>
  <si>
    <t>路桥峰江浮排村</t>
  </si>
  <si>
    <t>331004500000000024</t>
  </si>
  <si>
    <t>331000165501</t>
  </si>
  <si>
    <t>331000165502</t>
  </si>
  <si>
    <t>331000180172</t>
  </si>
  <si>
    <t>331000180173</t>
  </si>
  <si>
    <t>331000180175</t>
  </si>
  <si>
    <t>331000165656</t>
  </si>
  <si>
    <t>路桥金清勤丰街北</t>
  </si>
  <si>
    <t>33100400000055</t>
  </si>
  <si>
    <t>331000165657</t>
  </si>
  <si>
    <t>331000165658</t>
  </si>
  <si>
    <t>331000172076</t>
  </si>
  <si>
    <t>路桥时间商务酒店</t>
  </si>
  <si>
    <t>331004908000000551</t>
  </si>
  <si>
    <t>331000172077</t>
  </si>
  <si>
    <t>331000172078</t>
  </si>
  <si>
    <t>331000174892</t>
  </si>
  <si>
    <t>331000174893</t>
  </si>
  <si>
    <t>331000174896</t>
  </si>
  <si>
    <t>331000306632</t>
  </si>
  <si>
    <t>智能维护设备</t>
  </si>
  <si>
    <t>仙居福应上林村东</t>
  </si>
  <si>
    <t>331024500010001913</t>
  </si>
  <si>
    <t>331000258931</t>
  </si>
  <si>
    <t>仙居经济开发区白塔区块服务中心项目SF</t>
  </si>
  <si>
    <t>331024010000001556</t>
  </si>
  <si>
    <t>331000141557</t>
  </si>
  <si>
    <t>基站专用空调</t>
  </si>
  <si>
    <t>仙居大邵</t>
  </si>
  <si>
    <t>331024908000000547</t>
  </si>
  <si>
    <t>331000212302</t>
  </si>
  <si>
    <t>温岭北门</t>
  </si>
  <si>
    <t>331081908000000049</t>
  </si>
  <si>
    <t>331000140686</t>
  </si>
  <si>
    <t>通用空调</t>
  </si>
  <si>
    <t>基站空调柜式</t>
  </si>
  <si>
    <t>黄岩东城埭西</t>
  </si>
  <si>
    <t>331003908000000331</t>
  </si>
  <si>
    <t>331000140728</t>
  </si>
  <si>
    <t>椒江东商业街口</t>
  </si>
  <si>
    <t>331002908000000624</t>
  </si>
  <si>
    <t>331000150946</t>
  </si>
  <si>
    <t>椒江洪家大酒店</t>
  </si>
  <si>
    <t>331002908000000478</t>
  </si>
  <si>
    <t>331000140857</t>
  </si>
  <si>
    <t>椒江中山西路338号</t>
  </si>
  <si>
    <t>331002908000000466</t>
  </si>
  <si>
    <t>331000141020</t>
  </si>
  <si>
    <t>路桥金清工业园区</t>
  </si>
  <si>
    <t>331004908000000449</t>
  </si>
  <si>
    <t>331000121758</t>
  </si>
  <si>
    <t>路桥路南明州大厦</t>
  </si>
  <si>
    <t>331004908000000423</t>
  </si>
  <si>
    <t>331000140724</t>
  </si>
  <si>
    <t>路桥泰隆苑</t>
  </si>
  <si>
    <t>331004908000000309</t>
  </si>
  <si>
    <t>331000111991</t>
  </si>
  <si>
    <t>台州黄岩北洋</t>
  </si>
  <si>
    <t>331003908000000551</t>
  </si>
  <si>
    <t>331000120184</t>
  </si>
  <si>
    <t>331000111934</t>
  </si>
  <si>
    <t>台州黄岩城东分局</t>
  </si>
  <si>
    <t>331003908000000516</t>
  </si>
  <si>
    <t>331000123263</t>
  </si>
  <si>
    <t>温岭城北九份村</t>
  </si>
  <si>
    <t>331081908000000817</t>
  </si>
  <si>
    <t>331000142071</t>
  </si>
  <si>
    <t>331000141048</t>
  </si>
  <si>
    <t>温岭城东下保路171号</t>
  </si>
  <si>
    <t>331081908000000791</t>
  </si>
  <si>
    <t>331000141940</t>
  </si>
  <si>
    <t>331000141488</t>
  </si>
  <si>
    <t>温岭大溪小溪村</t>
  </si>
  <si>
    <t>331081908000000746</t>
  </si>
  <si>
    <t>331000110767</t>
  </si>
  <si>
    <t>温岭横峰西洋村部-2</t>
  </si>
  <si>
    <t>331081908000000860</t>
  </si>
  <si>
    <t>331000110310</t>
  </si>
  <si>
    <t>空调-普通空调×</t>
  </si>
  <si>
    <t>温岭箬横红升村-2</t>
  </si>
  <si>
    <t>331081908000001155</t>
  </si>
  <si>
    <t>331000121152</t>
  </si>
  <si>
    <t>温岭箬横凯华大酒店</t>
  </si>
  <si>
    <t>331081908000000875</t>
  </si>
  <si>
    <t>331000150870</t>
  </si>
  <si>
    <t>331000141680</t>
  </si>
  <si>
    <t>温岭松门茶山-3</t>
  </si>
  <si>
    <t>331081908000000851</t>
  </si>
  <si>
    <t>331000120396</t>
  </si>
  <si>
    <t>温岭松门松南-2</t>
  </si>
  <si>
    <t>331081908000001268</t>
  </si>
  <si>
    <t>331000141241</t>
  </si>
  <si>
    <t>温岭温峤楼旗村（联通）</t>
  </si>
  <si>
    <t>331081908000000624</t>
  </si>
  <si>
    <t>331000141487</t>
  </si>
  <si>
    <t>温岭新河上桥头</t>
  </si>
  <si>
    <t>331081908000000950</t>
  </si>
  <si>
    <t>331000120298</t>
  </si>
  <si>
    <t>玉环城关井岙</t>
  </si>
  <si>
    <t>331021908000000225</t>
  </si>
  <si>
    <t>331000120301</t>
  </si>
  <si>
    <t>331000150815</t>
  </si>
  <si>
    <t>玉环沃茨水暖厂</t>
  </si>
  <si>
    <t>331021908000000312</t>
  </si>
  <si>
    <t>331000120189</t>
  </si>
  <si>
    <t>玉环邮政局</t>
  </si>
  <si>
    <t>331021908000000731</t>
  </si>
  <si>
    <t>331000165737_1</t>
  </si>
  <si>
    <t>一体化电源柜</t>
  </si>
  <si>
    <t>临海双桥北</t>
  </si>
  <si>
    <t>33108200000085</t>
  </si>
  <si>
    <t>331000165737_2</t>
  </si>
  <si>
    <t>331000182704</t>
  </si>
  <si>
    <t>临海小芝岙村</t>
  </si>
  <si>
    <t>331082908001900113</t>
  </si>
  <si>
    <t>331000119178</t>
  </si>
  <si>
    <t>三门申改卢村</t>
  </si>
  <si>
    <t>331022908000000397</t>
  </si>
  <si>
    <t>331000193279</t>
  </si>
  <si>
    <t>基站机房扩容资产</t>
  </si>
  <si>
    <t>331000204457</t>
  </si>
  <si>
    <t>331000152012</t>
  </si>
  <si>
    <t>交流配电设备</t>
  </si>
  <si>
    <t>三门亭旁叶家山</t>
  </si>
  <si>
    <t>331022908000000030</t>
  </si>
  <si>
    <t>331000152013</t>
  </si>
  <si>
    <t>331000129108</t>
  </si>
  <si>
    <t>临海河头羊岩山-2</t>
  </si>
  <si>
    <t>331082908000000457</t>
  </si>
  <si>
    <t>331000182743</t>
  </si>
  <si>
    <t>临海市尤溪沙衣辽村</t>
  </si>
  <si>
    <t>331082700000005594</t>
  </si>
  <si>
    <t>331000165732</t>
  </si>
  <si>
    <t>331000165733</t>
  </si>
  <si>
    <t>331000165734</t>
  </si>
  <si>
    <t>331000170532</t>
  </si>
  <si>
    <t>临海鹿城小学</t>
  </si>
  <si>
    <t>331082500000000042</t>
  </si>
  <si>
    <t>331000170531</t>
  </si>
  <si>
    <t>331000135572</t>
  </si>
  <si>
    <t>台州椒江化工区四</t>
  </si>
  <si>
    <t>331002908000000151</t>
  </si>
  <si>
    <t>331000112399</t>
  </si>
  <si>
    <t>台州椒江下大陈</t>
  </si>
  <si>
    <t>331002908000000066</t>
  </si>
  <si>
    <t>331000117341</t>
  </si>
  <si>
    <t>台州椒江下洋</t>
  </si>
  <si>
    <t>331002908000000198</t>
  </si>
  <si>
    <t>331000152906</t>
  </si>
  <si>
    <t>台州黄岩耀达国际</t>
  </si>
  <si>
    <t>331003908001900384</t>
  </si>
  <si>
    <t>331000115899</t>
  </si>
  <si>
    <t>仙居白塔茶溪-2</t>
  </si>
  <si>
    <t>331024908000000085</t>
  </si>
  <si>
    <t>331000115541</t>
  </si>
  <si>
    <t>台州黄岩红旗塑料</t>
  </si>
  <si>
    <t>331003908000000513</t>
  </si>
  <si>
    <t>331000112391</t>
  </si>
  <si>
    <t>台州椒江洪家塔下陈</t>
  </si>
  <si>
    <t>331002908000000148</t>
  </si>
  <si>
    <t>331000119170</t>
  </si>
  <si>
    <t>台州椒江江城北路</t>
  </si>
  <si>
    <t>331002908000000294</t>
  </si>
  <si>
    <t>331000117313</t>
  </si>
  <si>
    <t>台州黄岩院桥总商会</t>
  </si>
  <si>
    <t>331003908000000731</t>
  </si>
  <si>
    <t>331000134176</t>
  </si>
  <si>
    <t>温岭大溪帽岭头</t>
  </si>
  <si>
    <t>331081908000000070</t>
  </si>
  <si>
    <t>331000108392</t>
  </si>
  <si>
    <t>温岭牧屿五里泾</t>
  </si>
  <si>
    <t>331081908000001206</t>
  </si>
  <si>
    <t>331000135059</t>
  </si>
  <si>
    <t>温岭中马</t>
  </si>
  <si>
    <t>331081908000000438</t>
  </si>
  <si>
    <t>331000117823</t>
  </si>
  <si>
    <t>温岭祝家洋</t>
  </si>
  <si>
    <t>331081908000000064</t>
  </si>
  <si>
    <t>331000118063</t>
  </si>
  <si>
    <t>温岭大溪岗上村</t>
  </si>
  <si>
    <t>331081908000000766</t>
  </si>
  <si>
    <t>331000119595</t>
  </si>
  <si>
    <t>温岭横峰江洋</t>
  </si>
  <si>
    <t>331081908000000251</t>
  </si>
  <si>
    <t>331000139187</t>
  </si>
  <si>
    <t>温岭松门横门村-2</t>
  </si>
  <si>
    <t>331081908000001100</t>
  </si>
  <si>
    <t>331000146632</t>
  </si>
  <si>
    <t>温岭横峰工行</t>
  </si>
  <si>
    <t>331081908000000413</t>
  </si>
  <si>
    <t>331000117612</t>
  </si>
  <si>
    <t>温岭泽国六</t>
  </si>
  <si>
    <t>331081908000000311</t>
  </si>
  <si>
    <t>331000115168</t>
  </si>
  <si>
    <t>温岭龙门乌岩</t>
  </si>
  <si>
    <t>331081908000000102</t>
  </si>
  <si>
    <t>331000119524</t>
  </si>
  <si>
    <t>温岭牧屿沈桥村</t>
  </si>
  <si>
    <t>331081908000000143</t>
  </si>
  <si>
    <t>331000146445</t>
  </si>
  <si>
    <t>温岭石桥头黄西岙-2</t>
  </si>
  <si>
    <t>331081908000000669</t>
  </si>
  <si>
    <t>331000134581</t>
  </si>
  <si>
    <t>温岭陶家埠二</t>
  </si>
  <si>
    <t>331081908000000140</t>
  </si>
  <si>
    <t>331000146036</t>
  </si>
  <si>
    <t>温岭泽国樟皇村部</t>
  </si>
  <si>
    <t>331081908000001108</t>
  </si>
  <si>
    <t>331000134182</t>
  </si>
  <si>
    <t>温岭照谷</t>
  </si>
  <si>
    <t>331081908000000240</t>
  </si>
  <si>
    <t>331000146630</t>
  </si>
  <si>
    <t>温岭高浦岙</t>
  </si>
  <si>
    <t>331081908000000252</t>
  </si>
  <si>
    <t>331000135129</t>
  </si>
  <si>
    <t>温岭南岸塘</t>
  </si>
  <si>
    <t>331081908000000345</t>
  </si>
  <si>
    <t>331000103096</t>
  </si>
  <si>
    <t>温岭龙门横门</t>
  </si>
  <si>
    <t>331081908000000409</t>
  </si>
  <si>
    <t>331000167058</t>
  </si>
  <si>
    <t>温岭大溪时代宾馆</t>
  </si>
  <si>
    <t>331081010000000628</t>
  </si>
  <si>
    <t>331000119596</t>
  </si>
  <si>
    <t>温岭横山沙头</t>
  </si>
  <si>
    <t>331081908000000250</t>
  </si>
  <si>
    <t>331000146182</t>
  </si>
  <si>
    <t>温岭石粘洋河</t>
  </si>
  <si>
    <t>331081908000000393</t>
  </si>
  <si>
    <t>331000147246</t>
  </si>
  <si>
    <t>温岭松门君豪国际大酒店</t>
  </si>
  <si>
    <t>331081908000000649</t>
  </si>
  <si>
    <t>331000122653</t>
  </si>
  <si>
    <t>三门高枧乡多宝讲寺</t>
  </si>
  <si>
    <t>331022908000000071</t>
  </si>
  <si>
    <t>331000142189</t>
  </si>
  <si>
    <t>三门高枧小桐岩村-2</t>
  </si>
  <si>
    <t>331022908000000205</t>
  </si>
  <si>
    <t>331000153821</t>
  </si>
  <si>
    <t>三门亭旁茶叶基地</t>
  </si>
  <si>
    <t>331022908000000815</t>
  </si>
  <si>
    <t>331000141417</t>
  </si>
  <si>
    <t>三门下桃山</t>
  </si>
  <si>
    <t>331022908000000476</t>
  </si>
  <si>
    <t>331000121783</t>
  </si>
  <si>
    <t>三门油麻岭</t>
  </si>
  <si>
    <t>331022908000000393</t>
  </si>
  <si>
    <t>331000164571</t>
  </si>
  <si>
    <t>三门珠岙娄坑（铁塔）</t>
  </si>
  <si>
    <t>33102200000056</t>
  </si>
  <si>
    <t>331000164572</t>
  </si>
  <si>
    <t>331000153897</t>
  </si>
  <si>
    <t>三门珠岙桥下村</t>
  </si>
  <si>
    <t>331022908001900149</t>
  </si>
  <si>
    <t>331000135771</t>
  </si>
  <si>
    <t>（千寻）三门沿赤三角塘</t>
  </si>
  <si>
    <t>331022908000000087</t>
  </si>
  <si>
    <t>331000140085</t>
  </si>
  <si>
    <t>临海白水洋镇-2</t>
  </si>
  <si>
    <t>331082908000000121</t>
  </si>
  <si>
    <t>331000109321</t>
  </si>
  <si>
    <t>临海城关台州外运</t>
  </si>
  <si>
    <t>331082908000000525</t>
  </si>
  <si>
    <t>331000115005</t>
  </si>
  <si>
    <t>临海高铁东塍屈家村搬迁</t>
  </si>
  <si>
    <t>331082500000001710</t>
  </si>
  <si>
    <t>331000111865</t>
  </si>
  <si>
    <t>临海河头短柱头</t>
  </si>
  <si>
    <t>331082908001900105</t>
  </si>
  <si>
    <t>331000143571</t>
  </si>
  <si>
    <t>临海临海丁家洋</t>
  </si>
  <si>
    <t>331082908000000810</t>
  </si>
  <si>
    <t>331000115776</t>
  </si>
  <si>
    <t>临海岭脚堂</t>
  </si>
  <si>
    <t>331082908000001229</t>
  </si>
  <si>
    <t>331000103826</t>
  </si>
  <si>
    <t>临海岭坑</t>
  </si>
  <si>
    <t>331082908000000807</t>
  </si>
  <si>
    <t>331000164788</t>
  </si>
  <si>
    <t>临海南洋瑞力皮革东</t>
  </si>
  <si>
    <t>33108200000079</t>
  </si>
  <si>
    <t>331000107674</t>
  </si>
  <si>
    <t>临海邵家渡四年</t>
  </si>
  <si>
    <t>331082908000000435</t>
  </si>
  <si>
    <t>331000104060</t>
  </si>
  <si>
    <t>临海台州大厦-2</t>
  </si>
  <si>
    <t>331082908000000437</t>
  </si>
  <si>
    <t>331000109829</t>
  </si>
  <si>
    <t>临海桃渚芙蓉村</t>
  </si>
  <si>
    <t>331082908000000335</t>
  </si>
  <si>
    <t>331000147200</t>
  </si>
  <si>
    <t>临海外国语学校</t>
  </si>
  <si>
    <t>331082908000000923</t>
  </si>
  <si>
    <t>331000118897</t>
  </si>
  <si>
    <t>临海秀服城</t>
  </si>
  <si>
    <t>331082908000000998</t>
  </si>
  <si>
    <t>331000109707</t>
  </si>
  <si>
    <t>临海沿江水洋村</t>
  </si>
  <si>
    <t>331082908000000450</t>
  </si>
  <si>
    <t>331000151778</t>
  </si>
  <si>
    <t>临海杨梅隧道</t>
  </si>
  <si>
    <t>331082908000000999</t>
  </si>
  <si>
    <t>331000109323</t>
  </si>
  <si>
    <t>临海涌泉沙渚</t>
  </si>
  <si>
    <t>331082908000000413</t>
  </si>
  <si>
    <t>331000109260</t>
  </si>
  <si>
    <t>临海涌泉西管岙</t>
  </si>
  <si>
    <t>331082908000000414</t>
  </si>
  <si>
    <t>331000107664</t>
  </si>
  <si>
    <t>临海涌泉岩园-2</t>
  </si>
  <si>
    <t>331082908000000545</t>
  </si>
  <si>
    <t>331000149850</t>
  </si>
  <si>
    <t>临海张家渡维前王村-2</t>
  </si>
  <si>
    <t>331082908000000162</t>
  </si>
  <si>
    <t>331000109520</t>
  </si>
  <si>
    <t>路桥横街上林</t>
  </si>
  <si>
    <t>331004908000000538</t>
  </si>
  <si>
    <t>331000151865</t>
  </si>
  <si>
    <t>路桥金清解放岙</t>
  </si>
  <si>
    <t>331004908000000442</t>
  </si>
  <si>
    <t>331000109591</t>
  </si>
  <si>
    <t>路桥金清三坨村</t>
  </si>
  <si>
    <t>331004908000000444</t>
  </si>
  <si>
    <t>331000114777</t>
  </si>
  <si>
    <t>路桥金清下梁沙头村</t>
  </si>
  <si>
    <t>331004908000000454</t>
  </si>
  <si>
    <t>331000108541</t>
  </si>
  <si>
    <t>路桥九洲软管</t>
  </si>
  <si>
    <t>331004908000000510</t>
  </si>
  <si>
    <t>331000108534</t>
  </si>
  <si>
    <t>路桥路南邵家村</t>
  </si>
  <si>
    <t>331004908000000426</t>
  </si>
  <si>
    <t>331000109718</t>
  </si>
  <si>
    <t>路桥螺洋樟岙村</t>
  </si>
  <si>
    <t>331004908000000461</t>
  </si>
  <si>
    <t>331000107530</t>
  </si>
  <si>
    <t>路桥螺洋支局</t>
  </si>
  <si>
    <t>331004700000103219</t>
  </si>
  <si>
    <t>331000118023</t>
  </si>
  <si>
    <t>路桥蓬街天风车轮厂</t>
  </si>
  <si>
    <t>331004908000000611</t>
  </si>
  <si>
    <t>331000102629</t>
  </si>
  <si>
    <t>路桥新桥下林桥</t>
  </si>
  <si>
    <t>331004908000000317</t>
  </si>
  <si>
    <t>331000135938</t>
  </si>
  <si>
    <t>路桥新桥镇新良居工业区</t>
  </si>
  <si>
    <t>331004908000000670</t>
  </si>
  <si>
    <t>331000134633</t>
  </si>
  <si>
    <t>三门大郑</t>
  </si>
  <si>
    <t>331022908000000471</t>
  </si>
  <si>
    <t>331000139770</t>
  </si>
  <si>
    <t>三门海游镇城西</t>
  </si>
  <si>
    <t>331022908000000506</t>
  </si>
  <si>
    <t>331000147457</t>
  </si>
  <si>
    <t>三门花桥二</t>
  </si>
  <si>
    <t>331022908000000494</t>
  </si>
  <si>
    <t>331000135452</t>
  </si>
  <si>
    <t>三门火车站（电信）</t>
  </si>
  <si>
    <t>331022908000000073</t>
  </si>
  <si>
    <t>331000109852</t>
  </si>
  <si>
    <t>三门健跳造船厂</t>
  </si>
  <si>
    <t>331022908000000336</t>
  </si>
  <si>
    <t>331000134345</t>
  </si>
  <si>
    <t>三门马湖工业园区</t>
  </si>
  <si>
    <t>331022908000000577</t>
  </si>
  <si>
    <t>331000108609</t>
  </si>
  <si>
    <t>三门亭旁上段村-2</t>
  </si>
  <si>
    <t>331022908000000220</t>
  </si>
  <si>
    <t>331000119194</t>
  </si>
  <si>
    <t>三门王家</t>
  </si>
  <si>
    <t>331022908000000642</t>
  </si>
  <si>
    <t>331000102589</t>
  </si>
  <si>
    <t>三门园里</t>
  </si>
  <si>
    <t>331022908000000439</t>
  </si>
  <si>
    <t>331000112405</t>
  </si>
  <si>
    <t>台州路桥摩配市场</t>
  </si>
  <si>
    <t>331004908000000282</t>
  </si>
  <si>
    <t>331000135586</t>
  </si>
  <si>
    <t>台州路桥新华书店</t>
  </si>
  <si>
    <t>331004908000000198</t>
  </si>
  <si>
    <t>331000115603</t>
  </si>
  <si>
    <t>台州路桥新桥2</t>
  </si>
  <si>
    <t>331004908000000249</t>
  </si>
  <si>
    <t>331000109225</t>
  </si>
  <si>
    <t>仙居官路上坪村口-2</t>
  </si>
  <si>
    <t>331024908000000061</t>
  </si>
  <si>
    <t>2023年台州公司第十五次党委会会议纪要</t>
  </si>
  <si>
    <t>331000131015</t>
  </si>
  <si>
    <t>温岭松门礁山</t>
  </si>
  <si>
    <t>331081908000001163</t>
  </si>
  <si>
    <t>331000179176</t>
  </si>
  <si>
    <t>临海大洋新桥头村</t>
  </si>
  <si>
    <t>331082500000000122</t>
  </si>
  <si>
    <t>331000201443</t>
  </si>
  <si>
    <t>台州黄岩台科院二</t>
  </si>
  <si>
    <t>331003908000000697</t>
  </si>
  <si>
    <t>331000203495</t>
  </si>
  <si>
    <t>临海杜桥化工园区</t>
  </si>
  <si>
    <t>331082908000001086</t>
  </si>
  <si>
    <t>盘盈</t>
  </si>
  <si>
    <t>无***台州椒江浙江超力*331002908000000145**无**废旧</t>
  </si>
  <si>
    <t>(废旧物资)-交流配电箱</t>
  </si>
  <si>
    <t>台州椒江浙江超力</t>
  </si>
  <si>
    <t>331002908000000000</t>
  </si>
  <si>
    <t>无***临海大洋均华冷食*331082908000001319**无**废旧</t>
  </si>
  <si>
    <t>331002908000000145</t>
  </si>
  <si>
    <t>无***临海南湖大酒店*331082908000001123**无**废旧</t>
  </si>
  <si>
    <t>临海大洋均华冷食</t>
  </si>
  <si>
    <t>331082908000001319</t>
  </si>
  <si>
    <t>无***温岭新河中学*331081908000000316**无**废旧</t>
  </si>
  <si>
    <t>临海南湖大酒店</t>
  </si>
  <si>
    <t>331082908000001123</t>
  </si>
  <si>
    <t>无*机柜空调1500W**仙居外村*331024908000000590**盘盈**废旧</t>
  </si>
  <si>
    <t>(废旧物资)-空调</t>
  </si>
  <si>
    <t>温岭新河中学</t>
  </si>
  <si>
    <t>331081908000000316</t>
  </si>
  <si>
    <t>无*3x10+1x6（5米）**黄岩缤纷年代*331003908000000328**无**废旧</t>
  </si>
  <si>
    <t>(废旧物资)-电源线</t>
  </si>
  <si>
    <t>仙居外村</t>
  </si>
  <si>
    <t>331024908000000590</t>
  </si>
  <si>
    <t>无*走线架**黄岩缤纷年代*331003908000000328**无**废旧</t>
  </si>
  <si>
    <t>(废旧物资)-走线架</t>
  </si>
  <si>
    <t>黄岩缤纷年代</t>
  </si>
  <si>
    <t>331003908000000328</t>
  </si>
  <si>
    <t>无*门锁**黄岩缤纷年代*331003908000000328**无**废旧</t>
  </si>
  <si>
    <t>（废旧物资）-门锁</t>
  </si>
  <si>
    <t>无*3x10+1x6（6米）**天台康复医院*331023908000000517**无**废旧</t>
  </si>
  <si>
    <t>无*走线架**天台康复医院*331023908000000517**无**废旧</t>
  </si>
  <si>
    <t>天台康复医院</t>
  </si>
  <si>
    <t>331023908000000517</t>
  </si>
  <si>
    <t>无*模块**天台康复医院*331023908000000517**无**废旧</t>
  </si>
  <si>
    <t>(废旧物资)-模块</t>
  </si>
  <si>
    <t>无*4x10（3米）**天台热电厂-3*331023908000000634**无**废旧</t>
  </si>
  <si>
    <t>无*走线架**天台热电厂-3*331023908000000634**无**废旧</t>
  </si>
  <si>
    <t>天台热电厂-3</t>
  </si>
  <si>
    <t>331023908000000634</t>
  </si>
  <si>
    <t>无*模块**天台热电厂-3*331023908000000634**无**废旧</t>
  </si>
  <si>
    <t>无*3x25+1x16（5米）**天台热电厂-3*331023908000000634**无**废旧</t>
  </si>
  <si>
    <t>(废旧物资)-铝线</t>
  </si>
  <si>
    <t>无*门锁**天台热电厂-3*331023908000000634**无**废旧</t>
  </si>
  <si>
    <t>无*嵌入式**仙居城关岭下张1*331024010010001859**盘盈**废旧</t>
  </si>
  <si>
    <t>(废旧物资)-开关电源</t>
  </si>
  <si>
    <t>无*4x16（4米）**天台城关官塘张*331023908001900367**无**废旧</t>
  </si>
  <si>
    <t>仙居城关岭下张1</t>
  </si>
  <si>
    <t>331024010010001859</t>
  </si>
  <si>
    <t>无*交流配电箱**天台城关官塘张*331023908001900367**无**废旧</t>
  </si>
  <si>
    <t>天台城关官塘张</t>
  </si>
  <si>
    <t>331023908001900367</t>
  </si>
  <si>
    <t>无*模块**天台城关官塘张*331023908001900367**无**废旧</t>
  </si>
  <si>
    <t>无*门锁**天台城关官塘张*331023908001900367**无**废旧</t>
  </si>
  <si>
    <t>江苏华鹏*S-20/10**天台王村*331023908000000224**盘盈**废旧</t>
  </si>
  <si>
    <t>(废旧物资)-变压器</t>
  </si>
  <si>
    <t>无*4x25（4米）**三门申改卢村*331022908000000397**无**废旧</t>
  </si>
  <si>
    <t>天台王村</t>
  </si>
  <si>
    <t>331023908000000224</t>
  </si>
  <si>
    <t>无*交流配电箱**三门申改卢村*331022908000000397**无**废旧</t>
  </si>
  <si>
    <t>无*走线架**三门申改卢村*331022908000000397**无**废旧</t>
  </si>
  <si>
    <t>无*门锁**三门申改卢村*331022908000000397**无**废旧</t>
  </si>
  <si>
    <t>无*4x25（2.5米）**三门亭旁叶家山*331022908000000030**无**废旧</t>
  </si>
  <si>
    <t>无*走线架**三门亭旁叶家山*331022908000000030**无**废旧</t>
  </si>
  <si>
    <t>无*门锁**三门亭旁叶家山*331022908000000030**无**废旧</t>
  </si>
  <si>
    <t>无*机柜**玉环西门大厦搬迁*331021500000000828**盘盈**废旧</t>
  </si>
  <si>
    <t>一体化机柜（空机柜）</t>
  </si>
  <si>
    <t>(废旧物资)-机柜</t>
  </si>
  <si>
    <t>无*一体化机柜**玉环西门大厦搬迁*331021500000000828**盘盈**废旧</t>
  </si>
  <si>
    <t>玉环西门大厦搬迁</t>
  </si>
  <si>
    <t>331021500000000828</t>
  </si>
  <si>
    <t>无*电表箱**台州路桥前麻车*331004908001900508**无**废旧</t>
  </si>
  <si>
    <t xml:space="preserve">个 </t>
  </si>
  <si>
    <t>(废旧物资)-电表箱</t>
  </si>
  <si>
    <t>无*交流配电箱**天台小北门*331023908000000133**无**废旧</t>
  </si>
  <si>
    <t>台州路桥前麻车</t>
  </si>
  <si>
    <t>331004908001900508</t>
  </si>
  <si>
    <t>无*走线架**天台小北门*331023908000000133**无**废旧</t>
  </si>
  <si>
    <t>天台小北门</t>
  </si>
  <si>
    <t>331023908000000133</t>
  </si>
  <si>
    <t>无*门锁**天台小北门*331023908000000133**无**废旧</t>
  </si>
  <si>
    <t>无*走线架**天台白鹤天希塘村*331023500000001507**无**废旧</t>
  </si>
  <si>
    <t>无*门锁**天台白鹤天希塘村*331023500000001507**无**废旧</t>
  </si>
  <si>
    <t>天台白鹤天希塘村</t>
  </si>
  <si>
    <t>331023500000001507</t>
  </si>
  <si>
    <t>无*机柜空调1300W+2300W**仙居安富山庄*331024500000000066**盘盈**废旧</t>
  </si>
  <si>
    <t>无*汇流条**玉环芦浦营业厅*331021908000000704**无**废旧</t>
  </si>
  <si>
    <t>(废旧物资)-汇流条</t>
  </si>
  <si>
    <t>玉环芦浦营业厅</t>
  </si>
  <si>
    <t>331021908000000704</t>
  </si>
  <si>
    <t>无*走线架**临海尤溪大左*331082908000000390**无**废旧</t>
  </si>
  <si>
    <t>临海尤溪大左</t>
  </si>
  <si>
    <t>331082908000000390</t>
  </si>
  <si>
    <t>无*走线架**玉环芦浦营业厅*331021908000000704**无**废旧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</si>
</sst>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0" borderId="0" applyBorder="0"/>
  </cellStyleXfs>
  <cellXfs count="130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5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/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Alignment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5" fillId="0" borderId="1" xfId="5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/>
    </xf>
    <xf numFmtId="0" fontId="5" fillId="0" borderId="1" xfId="53" applyFont="1" applyBorder="1" applyAlignment="1">
      <alignment horizontal="center" vertical="center"/>
    </xf>
    <xf numFmtId="176" fontId="5" fillId="0" borderId="1" xfId="53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176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1" xfId="53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53" applyFont="1" applyFill="1" applyBorder="1" applyAlignment="1">
      <alignment horizontal="center" vertical="center" wrapText="1"/>
    </xf>
    <xf numFmtId="0" fontId="10" fillId="2" borderId="1" xfId="53" applyFont="1" applyFill="1" applyBorder="1" applyAlignment="1">
      <alignment horizontal="left" vertical="center" wrapText="1"/>
    </xf>
    <xf numFmtId="0" fontId="10" fillId="3" borderId="1" xfId="5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58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2" fillId="2" borderId="1" xfId="53" applyFont="1" applyFill="1" applyBorder="1" applyAlignment="1">
      <alignment horizontal="left" vertical="center" wrapText="1"/>
    </xf>
    <xf numFmtId="0" fontId="12" fillId="4" borderId="1" xfId="53" applyNumberFormat="1" applyFont="1" applyFill="1" applyBorder="1" applyAlignment="1">
      <alignment horizontal="left" vertical="center" wrapText="1"/>
    </xf>
    <xf numFmtId="0" fontId="12" fillId="4" borderId="1" xfId="53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2" fillId="0" borderId="1" xfId="53" applyFont="1" applyFill="1" applyBorder="1" applyAlignment="1">
      <alignment horizontal="left" vertical="center" wrapText="1"/>
    </xf>
    <xf numFmtId="0" fontId="12" fillId="5" borderId="1" xfId="53" applyFont="1" applyFill="1" applyBorder="1" applyAlignment="1">
      <alignment horizontal="left" vertical="center" wrapText="1"/>
    </xf>
    <xf numFmtId="0" fontId="12" fillId="6" borderId="1" xfId="53" applyFont="1" applyFill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5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53" applyFont="1" applyFill="1" applyBorder="1" applyAlignment="1">
      <alignment horizontal="left" vertical="center"/>
    </xf>
    <xf numFmtId="0" fontId="0" fillId="0" borderId="1" xfId="53" applyFont="1" applyFill="1" applyBorder="1" applyAlignment="1">
      <alignment horizontal="center" vertical="center"/>
    </xf>
    <xf numFmtId="10" fontId="0" fillId="0" borderId="1" xfId="53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9" fontId="0" fillId="0" borderId="1" xfId="53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53" applyFill="1" applyBorder="1" applyAlignment="1">
      <alignment horizontal="center" vertical="center"/>
    </xf>
    <xf numFmtId="9" fontId="0" fillId="0" borderId="1" xfId="53" applyNumberFormat="1" applyFill="1" applyBorder="1" applyAlignment="1">
      <alignment horizontal="center" vertical="center"/>
    </xf>
    <xf numFmtId="0" fontId="0" fillId="0" borderId="2" xfId="53" applyFill="1" applyBorder="1" applyAlignment="1">
      <alignment horizontal="center" vertical="center"/>
    </xf>
    <xf numFmtId="0" fontId="0" fillId="0" borderId="3" xfId="53" applyFill="1" applyBorder="1" applyAlignment="1">
      <alignment horizontal="center" vertical="center"/>
    </xf>
    <xf numFmtId="0" fontId="0" fillId="0" borderId="1" xfId="53" applyFill="1" applyBorder="1" applyAlignment="1">
      <alignment horizontal="center" vertical="center" wrapText="1"/>
    </xf>
    <xf numFmtId="0" fontId="0" fillId="7" borderId="1" xfId="53" applyFill="1" applyBorder="1" applyAlignment="1">
      <alignment horizontal="center" vertical="center"/>
    </xf>
    <xf numFmtId="0" fontId="0" fillId="7" borderId="1" xfId="53" applyFont="1" applyFill="1" applyBorder="1" applyAlignment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53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quotePrefix="1">
      <alignment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/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0,0_x000d__x000a_NA_x000d__x000a__目录-专家研讨结果0810310000000000_目录-专家研讨结果081110老猫 2" xfId="50"/>
    <cellStyle name="常规 2 2" xfId="51"/>
    <cellStyle name="常规 2 3" xfId="52"/>
    <cellStyle name="常规 2" xfId="53"/>
    <cellStyle name="常规 2 4" xfId="54"/>
    <cellStyle name="常规 3" xfId="55"/>
    <cellStyle name="常规 7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84568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7" sqref="F7"/>
    </sheetView>
  </sheetViews>
  <sheetFormatPr defaultColWidth="8.87272727272727" defaultRowHeight="14" outlineLevelRow="6" outlineLevelCol="5"/>
  <cols>
    <col min="1" max="1" width="14.6272727272727" style="122" customWidth="1"/>
    <col min="2" max="2" width="9.5" style="123" customWidth="1"/>
    <col min="3" max="4" width="16.5" style="124" customWidth="1"/>
    <col min="5" max="5" width="12.5" style="125" customWidth="1"/>
    <col min="6" max="6" width="16.5" style="124" customWidth="1"/>
  </cols>
  <sheetData>
    <row r="1" spans="1:6">
      <c r="A1" s="126" t="s">
        <v>0</v>
      </c>
      <c r="B1" s="127" t="s">
        <v>1</v>
      </c>
      <c r="C1" s="109" t="s">
        <v>2</v>
      </c>
      <c r="D1" s="109" t="s">
        <v>3</v>
      </c>
      <c r="E1" s="128" t="s">
        <v>4</v>
      </c>
      <c r="F1" s="109" t="s">
        <v>5</v>
      </c>
    </row>
    <row r="2" spans="1:6">
      <c r="A2" s="126" t="s">
        <v>6</v>
      </c>
      <c r="B2" s="127">
        <v>238</v>
      </c>
      <c r="C2" s="109">
        <v>716116.09</v>
      </c>
      <c r="D2" s="109">
        <v>79995.66</v>
      </c>
      <c r="E2" s="128">
        <f t="shared" ref="E2:E7" si="0">D2/C2</f>
        <v>0.111707670190737</v>
      </c>
      <c r="F2" s="129">
        <v>90556.473522</v>
      </c>
    </row>
    <row r="3" spans="1:6">
      <c r="A3" s="126" t="s">
        <v>7</v>
      </c>
      <c r="B3" s="127">
        <v>289</v>
      </c>
      <c r="C3" s="109">
        <v>907694.65</v>
      </c>
      <c r="D3" s="109">
        <v>37924.94</v>
      </c>
      <c r="E3" s="128">
        <f t="shared" si="0"/>
        <v>0.0417816057415344</v>
      </c>
      <c r="F3" s="129">
        <v>70644.075898</v>
      </c>
    </row>
    <row r="4" spans="1:6">
      <c r="A4" s="126" t="s">
        <v>8</v>
      </c>
      <c r="B4" s="127">
        <v>32</v>
      </c>
      <c r="C4" s="109">
        <v>64668.18</v>
      </c>
      <c r="D4" s="109">
        <v>13025.18</v>
      </c>
      <c r="E4" s="128">
        <f t="shared" si="0"/>
        <v>0.20141559573812</v>
      </c>
      <c r="F4" s="129">
        <v>10361.75</v>
      </c>
    </row>
    <row r="5" spans="1:6">
      <c r="A5" s="126" t="s">
        <v>9</v>
      </c>
      <c r="B5" s="127">
        <v>29</v>
      </c>
      <c r="C5" s="109">
        <v>89278.79</v>
      </c>
      <c r="D5" s="109">
        <v>5346.27</v>
      </c>
      <c r="E5" s="128">
        <f t="shared" si="0"/>
        <v>0.0598828680361819</v>
      </c>
      <c r="F5" s="129">
        <v>13957.747</v>
      </c>
    </row>
    <row r="6" spans="1:6">
      <c r="A6" s="126" t="s">
        <v>10</v>
      </c>
      <c r="B6" s="127">
        <v>204</v>
      </c>
      <c r="C6" s="109">
        <v>326625.57</v>
      </c>
      <c r="D6" s="109">
        <v>14573.98</v>
      </c>
      <c r="E6" s="128">
        <f t="shared" si="0"/>
        <v>0.0446198379385912</v>
      </c>
      <c r="F6" s="129">
        <v>77037.89137</v>
      </c>
    </row>
    <row r="7" spans="1:6">
      <c r="A7" s="126" t="s">
        <v>11</v>
      </c>
      <c r="B7" s="127">
        <f>SUM(B2:B6)</f>
        <v>792</v>
      </c>
      <c r="C7" s="109">
        <f>SUM(C2:C6)</f>
        <v>2104383.28</v>
      </c>
      <c r="D7" s="109">
        <f>SUM(D2:D6)</f>
        <v>150866.03</v>
      </c>
      <c r="E7" s="128">
        <f t="shared" si="0"/>
        <v>0.0716913270666169</v>
      </c>
      <c r="F7" s="109">
        <f>SUM(F2:F6)</f>
        <v>262557.93779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zoomScale="90" zoomScaleNormal="90" workbookViewId="0">
      <pane ySplit="1" topLeftCell="A80" activePane="bottomLeft" state="frozen"/>
      <selection/>
      <selection pane="bottomLeft" activeCell="J1" sqref="J$1:J$1048576"/>
    </sheetView>
  </sheetViews>
  <sheetFormatPr defaultColWidth="9.87272727272727" defaultRowHeight="14"/>
  <cols>
    <col min="1" max="8" width="15.1272727272727" style="90" customWidth="1"/>
    <col min="9" max="9" width="18.3818181818182" style="90" customWidth="1"/>
    <col min="10" max="10" width="15.1272727272727" style="90" customWidth="1"/>
    <col min="11" max="11" width="18.6818181818182" style="90" customWidth="1"/>
    <col min="12" max="16384" width="9.87272727272727" style="90"/>
  </cols>
  <sheetData>
    <row r="1" s="89" customFormat="1" ht="56" spans="1:11">
      <c r="A1" s="91" t="s">
        <v>0</v>
      </c>
      <c r="B1" s="91" t="s">
        <v>12</v>
      </c>
      <c r="C1" s="92" t="s">
        <v>13</v>
      </c>
      <c r="D1" s="92" t="s">
        <v>14</v>
      </c>
      <c r="E1" s="91" t="s">
        <v>15</v>
      </c>
      <c r="F1" s="91" t="s">
        <v>16</v>
      </c>
      <c r="G1" s="91" t="s">
        <v>17</v>
      </c>
      <c r="H1" s="91" t="s">
        <v>18</v>
      </c>
      <c r="I1" s="109" t="s">
        <v>19</v>
      </c>
      <c r="J1" s="109" t="s">
        <v>20</v>
      </c>
      <c r="K1" s="92" t="s">
        <v>21</v>
      </c>
    </row>
    <row r="2" s="1" customFormat="1" spans="1:11">
      <c r="A2" s="93" t="s">
        <v>6</v>
      </c>
      <c r="B2" s="94" t="s">
        <v>22</v>
      </c>
      <c r="C2" s="94" t="s">
        <v>23</v>
      </c>
      <c r="D2" s="94" t="s">
        <v>24</v>
      </c>
      <c r="E2" s="94" t="s">
        <v>25</v>
      </c>
      <c r="F2" s="94">
        <v>12.5</v>
      </c>
      <c r="G2" s="94">
        <v>12.5</v>
      </c>
      <c r="H2" s="94">
        <v>0.4</v>
      </c>
      <c r="I2" s="94" t="s">
        <v>26</v>
      </c>
      <c r="J2" s="110">
        <f>16610/1000*H2*G2</f>
        <v>83.05</v>
      </c>
      <c r="K2" s="105"/>
    </row>
    <row r="3" s="1" customFormat="1" spans="1:11">
      <c r="A3" s="93" t="s">
        <v>6</v>
      </c>
      <c r="B3" s="94" t="s">
        <v>22</v>
      </c>
      <c r="C3" s="94" t="s">
        <v>27</v>
      </c>
      <c r="D3" s="94" t="s">
        <v>27</v>
      </c>
      <c r="E3" s="94" t="s">
        <v>25</v>
      </c>
      <c r="F3" s="94">
        <v>91.5</v>
      </c>
      <c r="G3" s="94">
        <v>91.5</v>
      </c>
      <c r="H3" s="94">
        <v>0.7</v>
      </c>
      <c r="I3" s="94" t="s">
        <v>28</v>
      </c>
      <c r="J3" s="110">
        <f>71407.72/1000*H3*G3</f>
        <v>4573.664466</v>
      </c>
      <c r="K3" s="105"/>
    </row>
    <row r="4" s="1" customFormat="1" spans="1:11">
      <c r="A4" s="93" t="s">
        <v>6</v>
      </c>
      <c r="B4" s="94" t="s">
        <v>22</v>
      </c>
      <c r="C4" s="94" t="s">
        <v>29</v>
      </c>
      <c r="D4" s="94" t="s">
        <v>30</v>
      </c>
      <c r="E4" s="94" t="s">
        <v>25</v>
      </c>
      <c r="F4" s="94">
        <v>68.5</v>
      </c>
      <c r="G4" s="94">
        <v>68.5</v>
      </c>
      <c r="H4" s="94">
        <v>0.8</v>
      </c>
      <c r="I4" s="94" t="s">
        <v>28</v>
      </c>
      <c r="J4" s="110">
        <f>71407.72/1000*H4*G4</f>
        <v>3913.143056</v>
      </c>
      <c r="K4" s="96"/>
    </row>
    <row r="5" s="1" customFormat="1" spans="1:11">
      <c r="A5" s="93" t="s">
        <v>6</v>
      </c>
      <c r="B5" s="94" t="s">
        <v>22</v>
      </c>
      <c r="C5" s="94" t="s">
        <v>31</v>
      </c>
      <c r="D5" s="94" t="s">
        <v>32</v>
      </c>
      <c r="E5" s="94" t="s">
        <v>25</v>
      </c>
      <c r="F5" s="94">
        <v>1050.5</v>
      </c>
      <c r="G5" s="94">
        <v>1050.5</v>
      </c>
      <c r="H5" s="94"/>
      <c r="I5" s="94" t="s">
        <v>33</v>
      </c>
      <c r="J5" s="110">
        <f t="shared" ref="J5:J11" si="0">2270/1000*G5</f>
        <v>2384.635</v>
      </c>
      <c r="K5" s="96"/>
    </row>
    <row r="6" s="1" customFormat="1" spans="1:11">
      <c r="A6" s="93" t="s">
        <v>6</v>
      </c>
      <c r="B6" s="94" t="s">
        <v>22</v>
      </c>
      <c r="C6" s="94" t="s">
        <v>34</v>
      </c>
      <c r="D6" s="94" t="s">
        <v>32</v>
      </c>
      <c r="E6" s="94" t="s">
        <v>35</v>
      </c>
      <c r="F6" s="94">
        <v>3</v>
      </c>
      <c r="G6" s="94">
        <v>82.5</v>
      </c>
      <c r="H6" s="94"/>
      <c r="I6" s="94" t="s">
        <v>33</v>
      </c>
      <c r="J6" s="110">
        <f t="shared" si="0"/>
        <v>187.275</v>
      </c>
      <c r="K6" s="96"/>
    </row>
    <row r="7" s="1" customFormat="1" spans="1:11">
      <c r="A7" s="93" t="s">
        <v>6</v>
      </c>
      <c r="B7" s="94" t="s">
        <v>22</v>
      </c>
      <c r="C7" s="94" t="s">
        <v>36</v>
      </c>
      <c r="D7" s="94" t="s">
        <v>32</v>
      </c>
      <c r="E7" s="94" t="s">
        <v>37</v>
      </c>
      <c r="F7" s="94">
        <v>7</v>
      </c>
      <c r="G7" s="94">
        <v>78.5</v>
      </c>
      <c r="H7" s="94"/>
      <c r="I7" s="94" t="s">
        <v>33</v>
      </c>
      <c r="J7" s="110">
        <f t="shared" si="0"/>
        <v>178.195</v>
      </c>
      <c r="K7" s="96"/>
    </row>
    <row r="8" s="1" customFormat="1" spans="1:11">
      <c r="A8" s="93" t="s">
        <v>6</v>
      </c>
      <c r="B8" s="94" t="s">
        <v>22</v>
      </c>
      <c r="C8" s="94" t="s">
        <v>38</v>
      </c>
      <c r="D8" s="94" t="s">
        <v>32</v>
      </c>
      <c r="E8" s="94" t="s">
        <v>35</v>
      </c>
      <c r="F8" s="94">
        <v>38</v>
      </c>
      <c r="G8" s="94">
        <v>78.3</v>
      </c>
      <c r="H8" s="94"/>
      <c r="I8" s="94" t="s">
        <v>33</v>
      </c>
      <c r="J8" s="110">
        <f t="shared" si="0"/>
        <v>177.741</v>
      </c>
      <c r="K8" s="96"/>
    </row>
    <row r="9" s="1" customFormat="1" spans="1:11">
      <c r="A9" s="93" t="s">
        <v>6</v>
      </c>
      <c r="B9" s="94" t="s">
        <v>22</v>
      </c>
      <c r="C9" s="94" t="s">
        <v>39</v>
      </c>
      <c r="D9" s="94" t="s">
        <v>32</v>
      </c>
      <c r="E9" s="94" t="s">
        <v>35</v>
      </c>
      <c r="F9" s="94">
        <v>1</v>
      </c>
      <c r="G9" s="94">
        <v>69.5</v>
      </c>
      <c r="H9" s="94"/>
      <c r="I9" s="94" t="s">
        <v>33</v>
      </c>
      <c r="J9" s="110">
        <f t="shared" si="0"/>
        <v>157.765</v>
      </c>
      <c r="K9" s="96"/>
    </row>
    <row r="10" s="1" customFormat="1" spans="1:11">
      <c r="A10" s="93" t="s">
        <v>6</v>
      </c>
      <c r="B10" s="94" t="s">
        <v>22</v>
      </c>
      <c r="C10" s="94" t="s">
        <v>40</v>
      </c>
      <c r="D10" s="94" t="s">
        <v>32</v>
      </c>
      <c r="E10" s="94" t="s">
        <v>37</v>
      </c>
      <c r="F10" s="94">
        <v>1</v>
      </c>
      <c r="G10" s="94">
        <v>37</v>
      </c>
      <c r="H10" s="94"/>
      <c r="I10" s="94" t="s">
        <v>33</v>
      </c>
      <c r="J10" s="110">
        <f t="shared" si="0"/>
        <v>83.99</v>
      </c>
      <c r="K10" s="96"/>
    </row>
    <row r="11" s="1" customFormat="1" spans="1:11">
      <c r="A11" s="93" t="s">
        <v>6</v>
      </c>
      <c r="B11" s="94" t="s">
        <v>22</v>
      </c>
      <c r="C11" s="94" t="s">
        <v>41</v>
      </c>
      <c r="D11" s="94" t="s">
        <v>32</v>
      </c>
      <c r="E11" s="94" t="s">
        <v>35</v>
      </c>
      <c r="F11" s="94">
        <v>1</v>
      </c>
      <c r="G11" s="94">
        <v>2.5</v>
      </c>
      <c r="H11" s="94"/>
      <c r="I11" s="94" t="s">
        <v>33</v>
      </c>
      <c r="J11" s="110">
        <f t="shared" si="0"/>
        <v>5.675</v>
      </c>
      <c r="K11" s="96"/>
    </row>
    <row r="12" s="1" customFormat="1" spans="1:11">
      <c r="A12" s="93" t="s">
        <v>6</v>
      </c>
      <c r="B12" s="94" t="s">
        <v>22</v>
      </c>
      <c r="C12" s="94" t="s">
        <v>42</v>
      </c>
      <c r="D12" s="94" t="s">
        <v>42</v>
      </c>
      <c r="E12" s="94" t="s">
        <v>35</v>
      </c>
      <c r="F12" s="94">
        <v>1</v>
      </c>
      <c r="G12" s="94">
        <v>2</v>
      </c>
      <c r="H12" s="94"/>
      <c r="I12" s="94">
        <v>101</v>
      </c>
      <c r="J12" s="110">
        <f>I12*F12</f>
        <v>101</v>
      </c>
      <c r="K12" s="96"/>
    </row>
    <row r="13" s="1" customFormat="1" spans="1:11">
      <c r="A13" s="93" t="s">
        <v>6</v>
      </c>
      <c r="B13" s="94" t="s">
        <v>22</v>
      </c>
      <c r="C13" s="94" t="s">
        <v>43</v>
      </c>
      <c r="D13" s="94" t="s">
        <v>32</v>
      </c>
      <c r="E13" s="94" t="s">
        <v>35</v>
      </c>
      <c r="F13" s="94">
        <v>2</v>
      </c>
      <c r="G13" s="94">
        <v>0.5</v>
      </c>
      <c r="H13" s="94"/>
      <c r="I13" s="94" t="s">
        <v>33</v>
      </c>
      <c r="J13" s="110">
        <f t="shared" ref="J13:J15" si="1">2270/1000*G13</f>
        <v>1.135</v>
      </c>
      <c r="K13" s="96"/>
    </row>
    <row r="14" s="51" customFormat="1" spans="1:11">
      <c r="A14" s="93" t="s">
        <v>6</v>
      </c>
      <c r="B14" s="94" t="s">
        <v>22</v>
      </c>
      <c r="C14" s="94" t="s">
        <v>44</v>
      </c>
      <c r="D14" s="94" t="s">
        <v>32</v>
      </c>
      <c r="E14" s="94" t="s">
        <v>35</v>
      </c>
      <c r="F14" s="94">
        <v>1</v>
      </c>
      <c r="G14" s="94">
        <v>1</v>
      </c>
      <c r="H14" s="94"/>
      <c r="I14" s="94" t="s">
        <v>33</v>
      </c>
      <c r="J14" s="110">
        <f t="shared" si="1"/>
        <v>2.27</v>
      </c>
      <c r="K14" s="94"/>
    </row>
    <row r="15" s="51" customFormat="1" spans="1:11">
      <c r="A15" s="93" t="s">
        <v>6</v>
      </c>
      <c r="B15" s="94" t="s">
        <v>22</v>
      </c>
      <c r="C15" s="94" t="s">
        <v>45</v>
      </c>
      <c r="D15" s="94" t="s">
        <v>32</v>
      </c>
      <c r="E15" s="94" t="s">
        <v>35</v>
      </c>
      <c r="F15" s="94">
        <v>1</v>
      </c>
      <c r="G15" s="94">
        <v>0.5</v>
      </c>
      <c r="H15" s="94"/>
      <c r="I15" s="94" t="s">
        <v>33</v>
      </c>
      <c r="J15" s="110">
        <f t="shared" si="1"/>
        <v>1.135</v>
      </c>
      <c r="K15" s="94"/>
    </row>
    <row r="16" s="51" customFormat="1" spans="1:11">
      <c r="A16" s="93" t="s">
        <v>6</v>
      </c>
      <c r="B16" s="94" t="s">
        <v>22</v>
      </c>
      <c r="C16" s="94" t="s">
        <v>46</v>
      </c>
      <c r="D16" s="94" t="s">
        <v>46</v>
      </c>
      <c r="E16" s="94" t="s">
        <v>37</v>
      </c>
      <c r="F16" s="94">
        <v>18</v>
      </c>
      <c r="G16" s="94">
        <v>0</v>
      </c>
      <c r="H16" s="94">
        <v>0.48</v>
      </c>
      <c r="I16" s="94" t="s">
        <v>47</v>
      </c>
      <c r="J16" s="110">
        <f>(870*H16+198)*F16</f>
        <v>11080.8</v>
      </c>
      <c r="K16" s="94"/>
    </row>
    <row r="17" s="51" customFormat="1" spans="1:11">
      <c r="A17" s="93" t="s">
        <v>6</v>
      </c>
      <c r="B17" s="94" t="s">
        <v>22</v>
      </c>
      <c r="C17" s="94" t="s">
        <v>48</v>
      </c>
      <c r="D17" s="94" t="s">
        <v>48</v>
      </c>
      <c r="E17" s="94" t="s">
        <v>35</v>
      </c>
      <c r="F17" s="94">
        <v>10</v>
      </c>
      <c r="G17" s="94">
        <v>0</v>
      </c>
      <c r="H17" s="94"/>
      <c r="I17" s="94">
        <v>165</v>
      </c>
      <c r="J17" s="110">
        <f t="shared" ref="J17:J36" si="2">I17*F17</f>
        <v>1650</v>
      </c>
      <c r="K17" s="94"/>
    </row>
    <row r="18" s="51" customFormat="1" spans="1:11">
      <c r="A18" s="93" t="s">
        <v>6</v>
      </c>
      <c r="B18" s="94" t="s">
        <v>22</v>
      </c>
      <c r="C18" s="94" t="s">
        <v>49</v>
      </c>
      <c r="D18" s="94" t="s">
        <v>48</v>
      </c>
      <c r="E18" s="94" t="s">
        <v>35</v>
      </c>
      <c r="F18" s="94">
        <v>2</v>
      </c>
      <c r="G18" s="94">
        <v>0</v>
      </c>
      <c r="H18" s="94"/>
      <c r="I18" s="94">
        <v>165</v>
      </c>
      <c r="J18" s="110">
        <f t="shared" si="2"/>
        <v>330</v>
      </c>
      <c r="K18" s="94"/>
    </row>
    <row r="19" s="51" customFormat="1" spans="1:11">
      <c r="A19" s="93" t="s">
        <v>6</v>
      </c>
      <c r="B19" s="94" t="s">
        <v>22</v>
      </c>
      <c r="C19" s="94" t="s">
        <v>50</v>
      </c>
      <c r="D19" s="94" t="s">
        <v>48</v>
      </c>
      <c r="E19" s="94" t="s">
        <v>35</v>
      </c>
      <c r="F19" s="94">
        <v>1</v>
      </c>
      <c r="G19" s="94">
        <v>0</v>
      </c>
      <c r="H19" s="94"/>
      <c r="I19" s="94">
        <v>165</v>
      </c>
      <c r="J19" s="110">
        <f t="shared" si="2"/>
        <v>165</v>
      </c>
      <c r="K19" s="94"/>
    </row>
    <row r="20" s="51" customFormat="1" ht="15" spans="1:11">
      <c r="A20" s="93" t="s">
        <v>6</v>
      </c>
      <c r="B20" s="94" t="s">
        <v>22</v>
      </c>
      <c r="C20" s="94" t="s">
        <v>51</v>
      </c>
      <c r="D20" s="94" t="s">
        <v>48</v>
      </c>
      <c r="E20" s="94" t="s">
        <v>35</v>
      </c>
      <c r="F20" s="94">
        <v>2</v>
      </c>
      <c r="G20" s="94">
        <v>0</v>
      </c>
      <c r="H20" s="94"/>
      <c r="I20" s="111">
        <v>217</v>
      </c>
      <c r="J20" s="110">
        <f t="shared" si="2"/>
        <v>434</v>
      </c>
      <c r="K20" s="94"/>
    </row>
    <row r="21" s="51" customFormat="1" ht="15" spans="1:11">
      <c r="A21" s="93" t="s">
        <v>6</v>
      </c>
      <c r="B21" s="94" t="s">
        <v>22</v>
      </c>
      <c r="C21" s="94" t="s">
        <v>52</v>
      </c>
      <c r="D21" s="94" t="s">
        <v>52</v>
      </c>
      <c r="E21" s="94" t="s">
        <v>35</v>
      </c>
      <c r="F21" s="94">
        <v>26</v>
      </c>
      <c r="G21" s="94">
        <v>0</v>
      </c>
      <c r="H21" s="94"/>
      <c r="I21" s="111">
        <v>16</v>
      </c>
      <c r="J21" s="110">
        <f t="shared" si="2"/>
        <v>416</v>
      </c>
      <c r="K21" s="94"/>
    </row>
    <row r="22" s="1" customFormat="1" spans="1:11">
      <c r="A22" s="93" t="s">
        <v>6</v>
      </c>
      <c r="B22" s="94" t="s">
        <v>22</v>
      </c>
      <c r="C22" s="94" t="s">
        <v>53</v>
      </c>
      <c r="D22" s="94" t="s">
        <v>54</v>
      </c>
      <c r="E22" s="94" t="s">
        <v>35</v>
      </c>
      <c r="F22" s="94">
        <v>3</v>
      </c>
      <c r="G22" s="94">
        <v>0</v>
      </c>
      <c r="H22" s="94"/>
      <c r="I22" s="94">
        <v>101</v>
      </c>
      <c r="J22" s="110">
        <f t="shared" si="2"/>
        <v>303</v>
      </c>
      <c r="K22" s="105"/>
    </row>
    <row r="23" s="1" customFormat="1" spans="1:11">
      <c r="A23" s="93" t="s">
        <v>6</v>
      </c>
      <c r="B23" s="94" t="s">
        <v>22</v>
      </c>
      <c r="C23" s="94" t="s">
        <v>55</v>
      </c>
      <c r="D23" s="94" t="s">
        <v>54</v>
      </c>
      <c r="E23" s="94" t="s">
        <v>35</v>
      </c>
      <c r="F23" s="94">
        <v>16</v>
      </c>
      <c r="G23" s="94">
        <v>0</v>
      </c>
      <c r="H23" s="94"/>
      <c r="I23" s="94">
        <v>101</v>
      </c>
      <c r="J23" s="110">
        <f t="shared" si="2"/>
        <v>1616</v>
      </c>
      <c r="K23" s="105"/>
    </row>
    <row r="24" s="1" customFormat="1" ht="15" spans="1:11">
      <c r="A24" s="93" t="s">
        <v>6</v>
      </c>
      <c r="B24" s="94" t="s">
        <v>22</v>
      </c>
      <c r="C24" s="94" t="s">
        <v>56</v>
      </c>
      <c r="D24" s="94" t="s">
        <v>57</v>
      </c>
      <c r="E24" s="94" t="s">
        <v>58</v>
      </c>
      <c r="F24" s="94">
        <v>8</v>
      </c>
      <c r="G24" s="94">
        <v>0</v>
      </c>
      <c r="H24" s="94"/>
      <c r="I24" s="111">
        <v>497</v>
      </c>
      <c r="J24" s="110">
        <f t="shared" si="2"/>
        <v>3976</v>
      </c>
      <c r="K24" s="96"/>
    </row>
    <row r="25" s="1" customFormat="1" ht="15" spans="1:11">
      <c r="A25" s="93" t="s">
        <v>6</v>
      </c>
      <c r="B25" s="94" t="s">
        <v>22</v>
      </c>
      <c r="C25" s="94" t="s">
        <v>59</v>
      </c>
      <c r="D25" s="94" t="s">
        <v>60</v>
      </c>
      <c r="E25" s="94" t="s">
        <v>58</v>
      </c>
      <c r="F25" s="94">
        <v>64</v>
      </c>
      <c r="G25" s="94">
        <v>0</v>
      </c>
      <c r="H25" s="94"/>
      <c r="I25" s="111">
        <v>895</v>
      </c>
      <c r="J25" s="110">
        <f t="shared" si="2"/>
        <v>57280</v>
      </c>
      <c r="K25" s="96"/>
    </row>
    <row r="26" s="1" customFormat="1" spans="1:11">
      <c r="A26" s="93" t="s">
        <v>6</v>
      </c>
      <c r="B26" s="94" t="s">
        <v>22</v>
      </c>
      <c r="C26" s="94" t="s">
        <v>59</v>
      </c>
      <c r="D26" s="94" t="s">
        <v>61</v>
      </c>
      <c r="E26" s="94" t="s">
        <v>58</v>
      </c>
      <c r="F26" s="94">
        <v>1</v>
      </c>
      <c r="G26" s="94"/>
      <c r="H26" s="94"/>
      <c r="I26" s="94">
        <f>895-278</f>
        <v>617</v>
      </c>
      <c r="J26" s="110">
        <f t="shared" si="2"/>
        <v>617</v>
      </c>
      <c r="K26" s="96"/>
    </row>
    <row r="27" s="1" customFormat="1" spans="1:11">
      <c r="A27" s="93" t="s">
        <v>6</v>
      </c>
      <c r="B27" s="94" t="s">
        <v>22</v>
      </c>
      <c r="C27" s="94" t="s">
        <v>59</v>
      </c>
      <c r="D27" s="94" t="s">
        <v>62</v>
      </c>
      <c r="E27" s="94" t="s">
        <v>58</v>
      </c>
      <c r="F27" s="94">
        <v>1</v>
      </c>
      <c r="G27" s="94"/>
      <c r="H27" s="94"/>
      <c r="I27" s="94">
        <f>895-461</f>
        <v>434</v>
      </c>
      <c r="J27" s="110">
        <f t="shared" si="2"/>
        <v>434</v>
      </c>
      <c r="K27" s="96"/>
    </row>
    <row r="28" s="1" customFormat="1" spans="1:11">
      <c r="A28" s="93" t="s">
        <v>6</v>
      </c>
      <c r="B28" s="94" t="s">
        <v>22</v>
      </c>
      <c r="C28" s="94" t="s">
        <v>63</v>
      </c>
      <c r="D28" s="94" t="s">
        <v>54</v>
      </c>
      <c r="E28" s="94" t="s">
        <v>58</v>
      </c>
      <c r="F28" s="94">
        <v>1</v>
      </c>
      <c r="G28" s="94">
        <v>0</v>
      </c>
      <c r="H28" s="94"/>
      <c r="I28" s="94">
        <v>101</v>
      </c>
      <c r="J28" s="110">
        <f t="shared" si="2"/>
        <v>101</v>
      </c>
      <c r="K28" s="96"/>
    </row>
    <row r="29" s="1" customFormat="1" spans="1:11">
      <c r="A29" s="93" t="s">
        <v>6</v>
      </c>
      <c r="B29" s="94" t="s">
        <v>22</v>
      </c>
      <c r="C29" s="94" t="s">
        <v>64</v>
      </c>
      <c r="D29" s="94" t="s">
        <v>54</v>
      </c>
      <c r="E29" s="94" t="s">
        <v>35</v>
      </c>
      <c r="F29" s="94">
        <v>3</v>
      </c>
      <c r="G29" s="94">
        <v>12.5</v>
      </c>
      <c r="H29" s="94"/>
      <c r="I29" s="94">
        <v>101</v>
      </c>
      <c r="J29" s="110">
        <f t="shared" si="2"/>
        <v>303</v>
      </c>
      <c r="K29" s="96"/>
    </row>
    <row r="30" s="1" customFormat="1" ht="15" spans="1:11">
      <c r="A30" s="93" t="s">
        <v>7</v>
      </c>
      <c r="B30" s="94" t="s">
        <v>22</v>
      </c>
      <c r="C30" s="95" t="s">
        <v>65</v>
      </c>
      <c r="D30" s="96" t="s">
        <v>57</v>
      </c>
      <c r="E30" s="96" t="s">
        <v>58</v>
      </c>
      <c r="F30" s="96">
        <v>23</v>
      </c>
      <c r="G30" s="96" t="s">
        <v>66</v>
      </c>
      <c r="H30" s="97"/>
      <c r="I30" s="111">
        <v>497</v>
      </c>
      <c r="J30" s="110">
        <f t="shared" si="2"/>
        <v>11431</v>
      </c>
      <c r="K30" s="105"/>
    </row>
    <row r="31" s="1" customFormat="1" ht="15" spans="1:11">
      <c r="A31" s="93" t="s">
        <v>7</v>
      </c>
      <c r="B31" s="94" t="s">
        <v>22</v>
      </c>
      <c r="C31" s="95" t="s">
        <v>67</v>
      </c>
      <c r="D31" s="96" t="s">
        <v>67</v>
      </c>
      <c r="E31" s="96" t="s">
        <v>58</v>
      </c>
      <c r="F31" s="96">
        <v>2</v>
      </c>
      <c r="G31" s="96" t="s">
        <v>66</v>
      </c>
      <c r="H31" s="96"/>
      <c r="I31" s="111">
        <v>107</v>
      </c>
      <c r="J31" s="110">
        <f t="shared" si="2"/>
        <v>214</v>
      </c>
      <c r="K31" s="105"/>
    </row>
    <row r="32" s="1" customFormat="1" ht="15" spans="1:11">
      <c r="A32" s="93" t="s">
        <v>7</v>
      </c>
      <c r="B32" s="94" t="s">
        <v>22</v>
      </c>
      <c r="C32" s="95" t="s">
        <v>68</v>
      </c>
      <c r="D32" s="96" t="s">
        <v>60</v>
      </c>
      <c r="E32" s="96" t="s">
        <v>58</v>
      </c>
      <c r="F32" s="96">
        <v>31</v>
      </c>
      <c r="G32" s="96" t="s">
        <v>66</v>
      </c>
      <c r="H32" s="98"/>
      <c r="I32" s="111">
        <v>895</v>
      </c>
      <c r="J32" s="110">
        <f t="shared" si="2"/>
        <v>27745</v>
      </c>
      <c r="K32" s="96"/>
    </row>
    <row r="33" s="1" customFormat="1" spans="1:11">
      <c r="A33" s="93" t="s">
        <v>7</v>
      </c>
      <c r="B33" s="94" t="s">
        <v>22</v>
      </c>
      <c r="C33" s="95" t="s">
        <v>69</v>
      </c>
      <c r="D33" s="96" t="s">
        <v>54</v>
      </c>
      <c r="E33" s="96" t="s">
        <v>35</v>
      </c>
      <c r="F33" s="96">
        <v>13</v>
      </c>
      <c r="G33" s="96" t="s">
        <v>66</v>
      </c>
      <c r="H33" s="96"/>
      <c r="I33" s="94">
        <v>101</v>
      </c>
      <c r="J33" s="110">
        <f t="shared" si="2"/>
        <v>1313</v>
      </c>
      <c r="K33" s="96"/>
    </row>
    <row r="34" s="1" customFormat="1" ht="15" spans="1:11">
      <c r="A34" s="93" t="s">
        <v>7</v>
      </c>
      <c r="B34" s="94" t="s">
        <v>22</v>
      </c>
      <c r="C34" s="95" t="s">
        <v>70</v>
      </c>
      <c r="D34" s="94" t="s">
        <v>52</v>
      </c>
      <c r="E34" s="96" t="s">
        <v>35</v>
      </c>
      <c r="F34" s="96">
        <v>27</v>
      </c>
      <c r="G34" s="96" t="s">
        <v>66</v>
      </c>
      <c r="H34" s="96"/>
      <c r="I34" s="111">
        <v>16</v>
      </c>
      <c r="J34" s="110">
        <f t="shared" si="2"/>
        <v>432</v>
      </c>
      <c r="K34" s="96"/>
    </row>
    <row r="35" s="1" customFormat="1" spans="1:11">
      <c r="A35" s="93" t="s">
        <v>7</v>
      </c>
      <c r="B35" s="94" t="s">
        <v>22</v>
      </c>
      <c r="C35" s="95" t="s">
        <v>71</v>
      </c>
      <c r="D35" s="96" t="s">
        <v>54</v>
      </c>
      <c r="E35" s="96" t="s">
        <v>58</v>
      </c>
      <c r="F35" s="96">
        <v>2</v>
      </c>
      <c r="G35" s="96" t="s">
        <v>66</v>
      </c>
      <c r="H35" s="96"/>
      <c r="I35" s="94">
        <v>101</v>
      </c>
      <c r="J35" s="110">
        <f t="shared" si="2"/>
        <v>202</v>
      </c>
      <c r="K35" s="96"/>
    </row>
    <row r="36" s="1" customFormat="1" spans="1:11">
      <c r="A36" s="93" t="s">
        <v>7</v>
      </c>
      <c r="B36" s="94" t="s">
        <v>22</v>
      </c>
      <c r="C36" s="95" t="s">
        <v>55</v>
      </c>
      <c r="D36" s="96" t="s">
        <v>54</v>
      </c>
      <c r="E36" s="96" t="s">
        <v>35</v>
      </c>
      <c r="F36" s="96">
        <v>4</v>
      </c>
      <c r="G36" s="96" t="s">
        <v>66</v>
      </c>
      <c r="H36" s="96"/>
      <c r="I36" s="94">
        <v>101</v>
      </c>
      <c r="J36" s="110">
        <f t="shared" si="2"/>
        <v>404</v>
      </c>
      <c r="K36" s="96"/>
    </row>
    <row r="37" s="1" customFormat="1" spans="1:11">
      <c r="A37" s="93" t="s">
        <v>7</v>
      </c>
      <c r="B37" s="94" t="s">
        <v>22</v>
      </c>
      <c r="C37" s="95" t="s">
        <v>46</v>
      </c>
      <c r="D37" s="95" t="s">
        <v>46</v>
      </c>
      <c r="E37" s="96" t="s">
        <v>35</v>
      </c>
      <c r="F37" s="96">
        <v>96</v>
      </c>
      <c r="G37" s="96" t="s">
        <v>66</v>
      </c>
      <c r="H37" s="99">
        <v>0.1</v>
      </c>
      <c r="I37" s="94" t="s">
        <v>47</v>
      </c>
      <c r="J37" s="110">
        <f>(870*H37+198)*F37</f>
        <v>27360</v>
      </c>
      <c r="K37" s="96"/>
    </row>
    <row r="38" s="1" customFormat="1" spans="1:11">
      <c r="A38" s="93" t="s">
        <v>7</v>
      </c>
      <c r="B38" s="94" t="s">
        <v>22</v>
      </c>
      <c r="C38" s="95" t="s">
        <v>36</v>
      </c>
      <c r="D38" s="94" t="s">
        <v>32</v>
      </c>
      <c r="E38" s="96" t="s">
        <v>35</v>
      </c>
      <c r="F38" s="96">
        <v>42</v>
      </c>
      <c r="G38" s="96">
        <v>420</v>
      </c>
      <c r="H38" s="96"/>
      <c r="I38" s="94" t="s">
        <v>33</v>
      </c>
      <c r="J38" s="110">
        <f t="shared" ref="J38:J44" si="3">2270/1000*G38</f>
        <v>953.4</v>
      </c>
      <c r="K38" s="96"/>
    </row>
    <row r="39" s="1" customFormat="1" spans="1:11">
      <c r="A39" s="93" t="s">
        <v>7</v>
      </c>
      <c r="B39" s="94" t="s">
        <v>22</v>
      </c>
      <c r="C39" s="95" t="s">
        <v>40</v>
      </c>
      <c r="D39" s="94" t="s">
        <v>32</v>
      </c>
      <c r="E39" s="96" t="s">
        <v>37</v>
      </c>
      <c r="F39" s="96">
        <v>4</v>
      </c>
      <c r="G39" s="96">
        <v>45</v>
      </c>
      <c r="H39" s="96"/>
      <c r="I39" s="94" t="s">
        <v>33</v>
      </c>
      <c r="J39" s="110">
        <f t="shared" si="3"/>
        <v>102.15</v>
      </c>
      <c r="K39" s="96"/>
    </row>
    <row r="40" s="1" customFormat="1" spans="1:11">
      <c r="A40" s="93" t="s">
        <v>7</v>
      </c>
      <c r="B40" s="94" t="s">
        <v>22</v>
      </c>
      <c r="C40" s="95" t="s">
        <v>72</v>
      </c>
      <c r="D40" s="94" t="s">
        <v>32</v>
      </c>
      <c r="E40" s="96" t="s">
        <v>35</v>
      </c>
      <c r="F40" s="96">
        <v>1</v>
      </c>
      <c r="G40" s="96">
        <v>20</v>
      </c>
      <c r="H40" s="96"/>
      <c r="I40" s="94" t="s">
        <v>33</v>
      </c>
      <c r="J40" s="110">
        <f t="shared" si="3"/>
        <v>45.4</v>
      </c>
      <c r="K40" s="96"/>
    </row>
    <row r="41" s="1" customFormat="1" spans="1:11">
      <c r="A41" s="93" t="s">
        <v>7</v>
      </c>
      <c r="B41" s="94" t="s">
        <v>22</v>
      </c>
      <c r="C41" s="95" t="s">
        <v>43</v>
      </c>
      <c r="D41" s="94" t="s">
        <v>32</v>
      </c>
      <c r="E41" s="96" t="s">
        <v>35</v>
      </c>
      <c r="F41" s="96">
        <v>1</v>
      </c>
      <c r="G41" s="96">
        <v>1</v>
      </c>
      <c r="H41" s="96"/>
      <c r="I41" s="94" t="s">
        <v>33</v>
      </c>
      <c r="J41" s="110">
        <f t="shared" si="3"/>
        <v>2.27</v>
      </c>
      <c r="K41" s="96"/>
    </row>
    <row r="42" s="51" customFormat="1" spans="1:11">
      <c r="A42" s="93" t="s">
        <v>7</v>
      </c>
      <c r="B42" s="94" t="s">
        <v>22</v>
      </c>
      <c r="C42" s="95" t="s">
        <v>73</v>
      </c>
      <c r="D42" s="94" t="s">
        <v>32</v>
      </c>
      <c r="E42" s="96" t="s">
        <v>35</v>
      </c>
      <c r="F42" s="96">
        <v>1</v>
      </c>
      <c r="G42" s="96">
        <v>1</v>
      </c>
      <c r="H42" s="96"/>
      <c r="I42" s="94" t="s">
        <v>33</v>
      </c>
      <c r="J42" s="110">
        <f t="shared" si="3"/>
        <v>2.27</v>
      </c>
      <c r="K42" s="94"/>
    </row>
    <row r="43" s="51" customFormat="1" spans="1:11">
      <c r="A43" s="93" t="s">
        <v>7</v>
      </c>
      <c r="B43" s="94" t="s">
        <v>22</v>
      </c>
      <c r="C43" s="95" t="s">
        <v>74</v>
      </c>
      <c r="D43" s="94" t="s">
        <v>32</v>
      </c>
      <c r="E43" s="96" t="s">
        <v>35</v>
      </c>
      <c r="F43" s="96">
        <v>1</v>
      </c>
      <c r="G43" s="96">
        <v>1</v>
      </c>
      <c r="H43" s="96"/>
      <c r="I43" s="94" t="s">
        <v>33</v>
      </c>
      <c r="J43" s="110">
        <f t="shared" si="3"/>
        <v>2.27</v>
      </c>
      <c r="K43" s="94"/>
    </row>
    <row r="44" s="51" customFormat="1" spans="1:11">
      <c r="A44" s="93" t="s">
        <v>7</v>
      </c>
      <c r="B44" s="94" t="s">
        <v>22</v>
      </c>
      <c r="C44" s="95" t="s">
        <v>75</v>
      </c>
      <c r="D44" s="94" t="s">
        <v>32</v>
      </c>
      <c r="E44" s="96" t="s">
        <v>35</v>
      </c>
      <c r="F44" s="96">
        <v>2</v>
      </c>
      <c r="G44" s="96">
        <v>1</v>
      </c>
      <c r="H44" s="96"/>
      <c r="I44" s="94" t="s">
        <v>33</v>
      </c>
      <c r="J44" s="110">
        <f t="shared" si="3"/>
        <v>2.27</v>
      </c>
      <c r="K44" s="94"/>
    </row>
    <row r="45" s="51" customFormat="1" spans="1:11">
      <c r="A45" s="93" t="s">
        <v>7</v>
      </c>
      <c r="B45" s="94" t="s">
        <v>22</v>
      </c>
      <c r="C45" s="95" t="s">
        <v>42</v>
      </c>
      <c r="D45" s="96" t="s">
        <v>54</v>
      </c>
      <c r="E45" s="96" t="s">
        <v>35</v>
      </c>
      <c r="F45" s="96">
        <v>1</v>
      </c>
      <c r="G45" s="96">
        <v>1</v>
      </c>
      <c r="H45" s="96"/>
      <c r="I45" s="94">
        <v>101</v>
      </c>
      <c r="J45" s="110">
        <f>I45*F45</f>
        <v>101</v>
      </c>
      <c r="K45" s="94"/>
    </row>
    <row r="46" s="51" customFormat="1" spans="1:11">
      <c r="A46" s="93" t="s">
        <v>7</v>
      </c>
      <c r="B46" s="94" t="s">
        <v>22</v>
      </c>
      <c r="C46" s="95" t="s">
        <v>76</v>
      </c>
      <c r="D46" s="96" t="s">
        <v>77</v>
      </c>
      <c r="E46" s="96" t="s">
        <v>78</v>
      </c>
      <c r="F46" s="96">
        <v>2</v>
      </c>
      <c r="G46" s="96">
        <v>0.5</v>
      </c>
      <c r="H46" s="99">
        <v>0.5</v>
      </c>
      <c r="I46" s="94" t="s">
        <v>28</v>
      </c>
      <c r="J46" s="110">
        <f t="shared" ref="J46:J51" si="4">71407.72/1000*H46*G46</f>
        <v>17.85193</v>
      </c>
      <c r="K46" s="94"/>
    </row>
    <row r="47" s="51" customFormat="1" spans="1:11">
      <c r="A47" s="93" t="s">
        <v>7</v>
      </c>
      <c r="B47" s="94" t="s">
        <v>22</v>
      </c>
      <c r="C47" s="95" t="s">
        <v>79</v>
      </c>
      <c r="D47" s="96" t="s">
        <v>77</v>
      </c>
      <c r="E47" s="96" t="s">
        <v>78</v>
      </c>
      <c r="F47" s="96">
        <v>14.708</v>
      </c>
      <c r="G47" s="96">
        <v>2</v>
      </c>
      <c r="H47" s="99">
        <v>0.5</v>
      </c>
      <c r="I47" s="94" t="s">
        <v>28</v>
      </c>
      <c r="J47" s="110">
        <f t="shared" si="4"/>
        <v>71.40772</v>
      </c>
      <c r="K47" s="94"/>
    </row>
    <row r="48" s="51" customFormat="1" spans="1:11">
      <c r="A48" s="93" t="s">
        <v>7</v>
      </c>
      <c r="B48" s="94" t="s">
        <v>22</v>
      </c>
      <c r="C48" s="95" t="s">
        <v>80</v>
      </c>
      <c r="D48" s="96" t="s">
        <v>77</v>
      </c>
      <c r="E48" s="96" t="s">
        <v>78</v>
      </c>
      <c r="F48" s="96">
        <v>9.179</v>
      </c>
      <c r="G48" s="96">
        <v>4</v>
      </c>
      <c r="H48" s="99">
        <v>0.5</v>
      </c>
      <c r="I48" s="94" t="s">
        <v>28</v>
      </c>
      <c r="J48" s="110">
        <f t="shared" si="4"/>
        <v>142.81544</v>
      </c>
      <c r="K48" s="94"/>
    </row>
    <row r="49" s="51" customFormat="1" spans="1:11">
      <c r="A49" s="93" t="s">
        <v>7</v>
      </c>
      <c r="B49" s="94" t="s">
        <v>22</v>
      </c>
      <c r="C49" s="95" t="s">
        <v>81</v>
      </c>
      <c r="D49" s="96" t="s">
        <v>77</v>
      </c>
      <c r="E49" s="96" t="s">
        <v>78</v>
      </c>
      <c r="F49" s="96">
        <v>2</v>
      </c>
      <c r="G49" s="96">
        <v>0.5</v>
      </c>
      <c r="H49" s="99">
        <v>0.5</v>
      </c>
      <c r="I49" s="94" t="s">
        <v>28</v>
      </c>
      <c r="J49" s="110">
        <f t="shared" si="4"/>
        <v>17.85193</v>
      </c>
      <c r="K49" s="94"/>
    </row>
    <row r="50" s="1" customFormat="1" spans="1:11">
      <c r="A50" s="93" t="s">
        <v>7</v>
      </c>
      <c r="B50" s="94" t="s">
        <v>22</v>
      </c>
      <c r="C50" s="95" t="s">
        <v>82</v>
      </c>
      <c r="D50" s="96" t="s">
        <v>77</v>
      </c>
      <c r="E50" s="96" t="s">
        <v>78</v>
      </c>
      <c r="F50" s="96">
        <v>1</v>
      </c>
      <c r="G50" s="96">
        <v>0.3</v>
      </c>
      <c r="H50" s="99">
        <v>0.5</v>
      </c>
      <c r="I50" s="94" t="s">
        <v>28</v>
      </c>
      <c r="J50" s="110">
        <f t="shared" si="4"/>
        <v>10.711158</v>
      </c>
      <c r="K50" s="105"/>
    </row>
    <row r="51" s="1" customFormat="1" spans="1:11">
      <c r="A51" s="93" t="s">
        <v>7</v>
      </c>
      <c r="B51" s="94" t="s">
        <v>22</v>
      </c>
      <c r="C51" s="95" t="s">
        <v>83</v>
      </c>
      <c r="D51" s="96" t="s">
        <v>77</v>
      </c>
      <c r="E51" s="96" t="s">
        <v>78</v>
      </c>
      <c r="F51" s="96">
        <v>12</v>
      </c>
      <c r="G51" s="96">
        <v>2</v>
      </c>
      <c r="H51" s="99">
        <v>0.5</v>
      </c>
      <c r="I51" s="94" t="s">
        <v>28</v>
      </c>
      <c r="J51" s="110">
        <f t="shared" si="4"/>
        <v>71.40772</v>
      </c>
      <c r="K51" s="105"/>
    </row>
    <row r="52" s="1" customFormat="1" spans="1:11">
      <c r="A52" s="93" t="s">
        <v>8</v>
      </c>
      <c r="B52" s="94" t="s">
        <v>22</v>
      </c>
      <c r="C52" s="100" t="s">
        <v>84</v>
      </c>
      <c r="D52" s="94" t="s">
        <v>85</v>
      </c>
      <c r="E52" s="94" t="s">
        <v>58</v>
      </c>
      <c r="F52" s="94">
        <v>1</v>
      </c>
      <c r="G52" s="101">
        <v>245</v>
      </c>
      <c r="H52" s="102"/>
      <c r="I52" s="94" t="s">
        <v>86</v>
      </c>
      <c r="J52" s="110">
        <f t="shared" ref="J52:J54" si="5">12610/1000*G52</f>
        <v>3089.45</v>
      </c>
      <c r="K52" s="105"/>
    </row>
    <row r="53" s="1" customFormat="1" spans="1:11">
      <c r="A53" s="93" t="s">
        <v>8</v>
      </c>
      <c r="B53" s="94" t="s">
        <v>22</v>
      </c>
      <c r="C53" s="100" t="s">
        <v>84</v>
      </c>
      <c r="D53" s="94" t="s">
        <v>85</v>
      </c>
      <c r="E53" s="94" t="s">
        <v>58</v>
      </c>
      <c r="F53" s="94">
        <v>1</v>
      </c>
      <c r="G53" s="101">
        <v>245</v>
      </c>
      <c r="H53" s="102"/>
      <c r="I53" s="94" t="s">
        <v>86</v>
      </c>
      <c r="J53" s="110">
        <f t="shared" si="5"/>
        <v>3089.45</v>
      </c>
      <c r="K53" s="105"/>
    </row>
    <row r="54" s="1" customFormat="1" spans="1:11">
      <c r="A54" s="93" t="s">
        <v>8</v>
      </c>
      <c r="B54" s="94" t="s">
        <v>22</v>
      </c>
      <c r="C54" s="100" t="s">
        <v>84</v>
      </c>
      <c r="D54" s="94" t="s">
        <v>85</v>
      </c>
      <c r="E54" s="94" t="s">
        <v>58</v>
      </c>
      <c r="F54" s="94">
        <v>1</v>
      </c>
      <c r="G54" s="101">
        <v>245</v>
      </c>
      <c r="H54" s="102"/>
      <c r="I54" s="94" t="s">
        <v>86</v>
      </c>
      <c r="J54" s="110">
        <f t="shared" si="5"/>
        <v>3089.45</v>
      </c>
      <c r="K54" s="105"/>
    </row>
    <row r="55" s="1" customFormat="1" spans="1:11">
      <c r="A55" s="93" t="s">
        <v>8</v>
      </c>
      <c r="B55" s="94" t="s">
        <v>22</v>
      </c>
      <c r="C55" s="100" t="s">
        <v>87</v>
      </c>
      <c r="D55" s="94" t="s">
        <v>32</v>
      </c>
      <c r="E55" s="94" t="s">
        <v>35</v>
      </c>
      <c r="F55" s="94">
        <v>12</v>
      </c>
      <c r="G55" s="103">
        <v>220</v>
      </c>
      <c r="H55" s="102"/>
      <c r="I55" s="112" t="s">
        <v>33</v>
      </c>
      <c r="J55" s="113">
        <f>2270/1000*G55</f>
        <v>499.4</v>
      </c>
      <c r="K55" s="105"/>
    </row>
    <row r="56" s="1" customFormat="1" spans="1:11">
      <c r="A56" s="93" t="s">
        <v>8</v>
      </c>
      <c r="B56" s="94" t="s">
        <v>22</v>
      </c>
      <c r="C56" s="100" t="s">
        <v>88</v>
      </c>
      <c r="D56" s="94" t="s">
        <v>32</v>
      </c>
      <c r="E56" s="94" t="s">
        <v>35</v>
      </c>
      <c r="F56" s="94">
        <v>1</v>
      </c>
      <c r="G56" s="103"/>
      <c r="H56" s="102"/>
      <c r="I56" s="114"/>
      <c r="J56" s="115"/>
      <c r="K56" s="96"/>
    </row>
    <row r="57" s="1" customFormat="1" spans="1:11">
      <c r="A57" s="93" t="s">
        <v>8</v>
      </c>
      <c r="B57" s="94" t="s">
        <v>22</v>
      </c>
      <c r="C57" s="100" t="s">
        <v>36</v>
      </c>
      <c r="D57" s="94" t="s">
        <v>32</v>
      </c>
      <c r="E57" s="94" t="s">
        <v>37</v>
      </c>
      <c r="F57" s="94">
        <v>13</v>
      </c>
      <c r="G57" s="104"/>
      <c r="H57" s="102"/>
      <c r="I57" s="116"/>
      <c r="J57" s="117"/>
      <c r="K57" s="96"/>
    </row>
    <row r="58" s="1" customFormat="1" spans="1:11">
      <c r="A58" s="93" t="s">
        <v>8</v>
      </c>
      <c r="B58" s="94" t="s">
        <v>22</v>
      </c>
      <c r="C58" s="100" t="s">
        <v>89</v>
      </c>
      <c r="D58" s="100" t="s">
        <v>89</v>
      </c>
      <c r="E58" s="94" t="s">
        <v>37</v>
      </c>
      <c r="F58" s="94">
        <v>3</v>
      </c>
      <c r="G58" s="101">
        <v>150</v>
      </c>
      <c r="H58" s="102">
        <v>0</v>
      </c>
      <c r="I58" s="94" t="s">
        <v>47</v>
      </c>
      <c r="J58" s="110">
        <f>(870*H58+198)*F58</f>
        <v>594</v>
      </c>
      <c r="K58" s="96"/>
    </row>
    <row r="59" s="1" customFormat="1" ht="28" spans="1:11">
      <c r="A59" s="93" t="s">
        <v>9</v>
      </c>
      <c r="B59" s="94" t="s">
        <v>22</v>
      </c>
      <c r="C59" s="105" t="s">
        <v>65</v>
      </c>
      <c r="D59" s="105" t="s">
        <v>57</v>
      </c>
      <c r="E59" s="106" t="s">
        <v>35</v>
      </c>
      <c r="F59" s="106">
        <v>1</v>
      </c>
      <c r="G59" s="101"/>
      <c r="H59" s="101"/>
      <c r="I59" s="111">
        <v>497</v>
      </c>
      <c r="J59" s="110">
        <f t="shared" ref="J59:J62" si="6">I59*F59</f>
        <v>497</v>
      </c>
      <c r="K59" s="105"/>
    </row>
    <row r="60" s="1" customFormat="1" ht="28" spans="1:11">
      <c r="A60" s="93" t="s">
        <v>9</v>
      </c>
      <c r="B60" s="94" t="s">
        <v>22</v>
      </c>
      <c r="C60" s="105" t="s">
        <v>68</v>
      </c>
      <c r="D60" s="105" t="s">
        <v>60</v>
      </c>
      <c r="E60" s="106" t="s">
        <v>35</v>
      </c>
      <c r="F60" s="106">
        <v>10</v>
      </c>
      <c r="G60" s="101"/>
      <c r="H60" s="101"/>
      <c r="I60" s="111">
        <v>895</v>
      </c>
      <c r="J60" s="110">
        <f t="shared" si="6"/>
        <v>8950</v>
      </c>
      <c r="K60" s="105"/>
    </row>
    <row r="61" s="1" customFormat="1" ht="15" spans="1:11">
      <c r="A61" s="93" t="s">
        <v>9</v>
      </c>
      <c r="B61" s="94" t="s">
        <v>22</v>
      </c>
      <c r="C61" s="96" t="s">
        <v>52</v>
      </c>
      <c r="D61" s="96" t="s">
        <v>52</v>
      </c>
      <c r="E61" s="106" t="s">
        <v>35</v>
      </c>
      <c r="F61" s="106">
        <v>1</v>
      </c>
      <c r="G61" s="101"/>
      <c r="H61" s="102"/>
      <c r="I61" s="111">
        <v>16</v>
      </c>
      <c r="J61" s="110">
        <f t="shared" si="6"/>
        <v>16</v>
      </c>
      <c r="K61" s="96"/>
    </row>
    <row r="62" s="1" customFormat="1" spans="1:11">
      <c r="A62" s="93" t="s">
        <v>9</v>
      </c>
      <c r="B62" s="94" t="s">
        <v>22</v>
      </c>
      <c r="C62" s="96" t="s">
        <v>55</v>
      </c>
      <c r="D62" s="107" t="s">
        <v>54</v>
      </c>
      <c r="E62" s="106" t="s">
        <v>35</v>
      </c>
      <c r="F62" s="106">
        <v>3</v>
      </c>
      <c r="G62" s="101"/>
      <c r="H62" s="102"/>
      <c r="I62" s="94">
        <v>101</v>
      </c>
      <c r="J62" s="110">
        <f t="shared" si="6"/>
        <v>303</v>
      </c>
      <c r="K62" s="96"/>
    </row>
    <row r="63" s="1" customFormat="1" spans="1:11">
      <c r="A63" s="93" t="s">
        <v>9</v>
      </c>
      <c r="B63" s="94" t="s">
        <v>22</v>
      </c>
      <c r="C63" s="96" t="s">
        <v>90</v>
      </c>
      <c r="D63" s="94" t="s">
        <v>32</v>
      </c>
      <c r="E63" s="101" t="s">
        <v>35</v>
      </c>
      <c r="F63" s="101">
        <v>1</v>
      </c>
      <c r="G63" s="108">
        <v>1.8</v>
      </c>
      <c r="H63" s="102"/>
      <c r="I63" s="94" t="s">
        <v>33</v>
      </c>
      <c r="J63" s="110">
        <f t="shared" ref="J63:J68" si="7">2270/1000*G63</f>
        <v>4.086</v>
      </c>
      <c r="K63" s="96"/>
    </row>
    <row r="64" s="1" customFormat="1" spans="1:11">
      <c r="A64" s="93" t="s">
        <v>9</v>
      </c>
      <c r="B64" s="94" t="s">
        <v>22</v>
      </c>
      <c r="C64" s="96" t="s">
        <v>36</v>
      </c>
      <c r="D64" s="94" t="s">
        <v>32</v>
      </c>
      <c r="E64" s="101" t="s">
        <v>35</v>
      </c>
      <c r="F64" s="101">
        <v>3</v>
      </c>
      <c r="G64" s="108">
        <v>48</v>
      </c>
      <c r="H64" s="102"/>
      <c r="I64" s="94" t="s">
        <v>33</v>
      </c>
      <c r="J64" s="110">
        <f t="shared" si="7"/>
        <v>108.96</v>
      </c>
      <c r="K64" s="96"/>
    </row>
    <row r="65" s="1" customFormat="1" spans="1:11">
      <c r="A65" s="93" t="s">
        <v>9</v>
      </c>
      <c r="B65" s="94" t="s">
        <v>22</v>
      </c>
      <c r="C65" s="96" t="s">
        <v>91</v>
      </c>
      <c r="D65" s="94" t="s">
        <v>32</v>
      </c>
      <c r="E65" s="101" t="s">
        <v>35</v>
      </c>
      <c r="F65" s="101">
        <v>1</v>
      </c>
      <c r="G65" s="108">
        <v>0.6</v>
      </c>
      <c r="H65" s="97"/>
      <c r="I65" s="94" t="s">
        <v>33</v>
      </c>
      <c r="J65" s="110">
        <f t="shared" si="7"/>
        <v>1.362</v>
      </c>
      <c r="K65" s="96"/>
    </row>
    <row r="66" s="1" customFormat="1" spans="1:11">
      <c r="A66" s="93" t="s">
        <v>9</v>
      </c>
      <c r="B66" s="94" t="s">
        <v>22</v>
      </c>
      <c r="C66" s="96" t="s">
        <v>74</v>
      </c>
      <c r="D66" s="94" t="s">
        <v>32</v>
      </c>
      <c r="E66" s="101" t="s">
        <v>35</v>
      </c>
      <c r="F66" s="101">
        <v>1</v>
      </c>
      <c r="G66" s="108">
        <v>0.2</v>
      </c>
      <c r="H66" s="97"/>
      <c r="I66" s="94" t="s">
        <v>33</v>
      </c>
      <c r="J66" s="110">
        <f t="shared" si="7"/>
        <v>0.454</v>
      </c>
      <c r="K66" s="96"/>
    </row>
    <row r="67" s="1" customFormat="1" spans="1:11">
      <c r="A67" s="93" t="s">
        <v>9</v>
      </c>
      <c r="B67" s="94" t="s">
        <v>22</v>
      </c>
      <c r="C67" s="96" t="s">
        <v>39</v>
      </c>
      <c r="D67" s="94" t="s">
        <v>32</v>
      </c>
      <c r="E67" s="101" t="s">
        <v>35</v>
      </c>
      <c r="F67" s="101">
        <v>1</v>
      </c>
      <c r="G67" s="108">
        <v>25</v>
      </c>
      <c r="H67" s="102"/>
      <c r="I67" s="94" t="s">
        <v>33</v>
      </c>
      <c r="J67" s="110">
        <f t="shared" si="7"/>
        <v>56.75</v>
      </c>
      <c r="K67" s="96"/>
    </row>
    <row r="68" s="1" customFormat="1" spans="1:11">
      <c r="A68" s="93" t="s">
        <v>9</v>
      </c>
      <c r="B68" s="94" t="s">
        <v>22</v>
      </c>
      <c r="C68" s="96" t="s">
        <v>92</v>
      </c>
      <c r="D68" s="94" t="s">
        <v>32</v>
      </c>
      <c r="E68" s="101" t="s">
        <v>35</v>
      </c>
      <c r="F68" s="101">
        <v>1</v>
      </c>
      <c r="G68" s="108">
        <v>0.5</v>
      </c>
      <c r="H68" s="102"/>
      <c r="I68" s="94" t="s">
        <v>33</v>
      </c>
      <c r="J68" s="110">
        <f t="shared" si="7"/>
        <v>1.135</v>
      </c>
      <c r="K68" s="96"/>
    </row>
    <row r="69" s="1" customFormat="1" spans="1:11">
      <c r="A69" s="93" t="s">
        <v>9</v>
      </c>
      <c r="B69" s="94" t="s">
        <v>22</v>
      </c>
      <c r="C69" s="96" t="s">
        <v>23</v>
      </c>
      <c r="D69" s="96" t="s">
        <v>24</v>
      </c>
      <c r="E69" s="101" t="s">
        <v>78</v>
      </c>
      <c r="F69" s="101">
        <v>334</v>
      </c>
      <c r="G69" s="108">
        <v>250</v>
      </c>
      <c r="H69" s="102">
        <v>0.4</v>
      </c>
      <c r="I69" s="94" t="s">
        <v>26</v>
      </c>
      <c r="J69" s="110">
        <f>16610/1000*H69*G69</f>
        <v>1661</v>
      </c>
      <c r="K69" s="96"/>
    </row>
    <row r="70" s="1" customFormat="1" spans="1:11">
      <c r="A70" s="93" t="s">
        <v>9</v>
      </c>
      <c r="B70" s="94" t="s">
        <v>22</v>
      </c>
      <c r="C70" s="96" t="s">
        <v>93</v>
      </c>
      <c r="D70" s="96" t="s">
        <v>93</v>
      </c>
      <c r="E70" s="101" t="s">
        <v>35</v>
      </c>
      <c r="F70" s="101">
        <v>4</v>
      </c>
      <c r="G70" s="102"/>
      <c r="H70" s="102">
        <v>0.45</v>
      </c>
      <c r="I70" s="94" t="s">
        <v>47</v>
      </c>
      <c r="J70" s="110">
        <f>(870*H70+198)*F70</f>
        <v>2358</v>
      </c>
      <c r="K70" s="96"/>
    </row>
    <row r="71" s="1" customFormat="1" ht="15" spans="1:11">
      <c r="A71" s="93" t="s">
        <v>10</v>
      </c>
      <c r="B71" s="94" t="s">
        <v>22</v>
      </c>
      <c r="C71" s="11" t="s">
        <v>94</v>
      </c>
      <c r="D71" s="118" t="s">
        <v>94</v>
      </c>
      <c r="E71" s="105" t="s">
        <v>58</v>
      </c>
      <c r="F71" s="11">
        <v>36</v>
      </c>
      <c r="G71" s="119"/>
      <c r="H71" s="101"/>
      <c r="I71" s="111">
        <v>895</v>
      </c>
      <c r="J71" s="110">
        <f t="shared" ref="J71:J77" si="8">I71*F71</f>
        <v>32220</v>
      </c>
      <c r="K71" s="101"/>
    </row>
    <row r="72" s="1" customFormat="1" ht="28" spans="1:11">
      <c r="A72" s="93" t="s">
        <v>10</v>
      </c>
      <c r="B72" s="94" t="s">
        <v>22</v>
      </c>
      <c r="C72" s="11" t="s">
        <v>85</v>
      </c>
      <c r="D72" s="120" t="s">
        <v>85</v>
      </c>
      <c r="E72" s="105" t="s">
        <v>58</v>
      </c>
      <c r="F72" s="11">
        <v>2</v>
      </c>
      <c r="G72" s="119">
        <v>352</v>
      </c>
      <c r="H72" s="102"/>
      <c r="I72" s="94" t="s">
        <v>86</v>
      </c>
      <c r="J72" s="110">
        <f>12610/1000*G72</f>
        <v>4438.72</v>
      </c>
      <c r="K72" s="105" t="s">
        <v>95</v>
      </c>
    </row>
    <row r="73" s="1" customFormat="1" spans="1:11">
      <c r="A73" s="93" t="s">
        <v>10</v>
      </c>
      <c r="B73" s="94" t="s">
        <v>22</v>
      </c>
      <c r="C73" s="11" t="s">
        <v>96</v>
      </c>
      <c r="D73" s="118" t="s">
        <v>54</v>
      </c>
      <c r="E73" s="105" t="s">
        <v>35</v>
      </c>
      <c r="F73" s="11">
        <v>1</v>
      </c>
      <c r="G73" s="119">
        <v>4</v>
      </c>
      <c r="H73" s="102"/>
      <c r="I73" s="94">
        <v>101</v>
      </c>
      <c r="J73" s="110">
        <f t="shared" si="8"/>
        <v>101</v>
      </c>
      <c r="K73" s="105"/>
    </row>
    <row r="74" s="1" customFormat="1" spans="1:11">
      <c r="A74" s="93" t="s">
        <v>10</v>
      </c>
      <c r="B74" s="94" t="s">
        <v>22</v>
      </c>
      <c r="C74" s="11" t="s">
        <v>97</v>
      </c>
      <c r="D74" s="118" t="s">
        <v>98</v>
      </c>
      <c r="E74" s="105"/>
      <c r="F74" s="11">
        <v>1</v>
      </c>
      <c r="G74" s="119">
        <v>46</v>
      </c>
      <c r="H74" s="101"/>
      <c r="I74" s="94" t="s">
        <v>33</v>
      </c>
      <c r="J74" s="110">
        <f>2270/1000*G74</f>
        <v>104.42</v>
      </c>
      <c r="K74" s="101" t="s">
        <v>99</v>
      </c>
    </row>
    <row r="75" s="1" customFormat="1" spans="1:11">
      <c r="A75" s="93" t="s">
        <v>10</v>
      </c>
      <c r="B75" s="94" t="s">
        <v>22</v>
      </c>
      <c r="C75" s="11" t="s">
        <v>100</v>
      </c>
      <c r="D75" s="118" t="s">
        <v>101</v>
      </c>
      <c r="E75" s="105" t="s">
        <v>102</v>
      </c>
      <c r="F75" s="11">
        <v>6</v>
      </c>
      <c r="G75" s="119">
        <v>14</v>
      </c>
      <c r="H75" s="102">
        <v>0.5</v>
      </c>
      <c r="I75" s="94" t="s">
        <v>28</v>
      </c>
      <c r="J75" s="110">
        <f>71407.72/1000*H75*G75</f>
        <v>499.85404</v>
      </c>
      <c r="K75" s="101"/>
    </row>
    <row r="76" s="1" customFormat="1" ht="15" spans="1:11">
      <c r="A76" s="93" t="s">
        <v>10</v>
      </c>
      <c r="B76" s="94" t="s">
        <v>22</v>
      </c>
      <c r="C76" s="11" t="s">
        <v>52</v>
      </c>
      <c r="D76" s="118" t="s">
        <v>103</v>
      </c>
      <c r="E76" s="105" t="s">
        <v>35</v>
      </c>
      <c r="F76" s="11">
        <v>7</v>
      </c>
      <c r="G76" s="119">
        <v>7</v>
      </c>
      <c r="H76" s="102"/>
      <c r="I76" s="111">
        <v>16</v>
      </c>
      <c r="J76" s="110">
        <f t="shared" si="8"/>
        <v>112</v>
      </c>
      <c r="K76" s="101"/>
    </row>
    <row r="77" s="1" customFormat="1" spans="1:11">
      <c r="A77" s="93" t="s">
        <v>10</v>
      </c>
      <c r="B77" s="94" t="s">
        <v>22</v>
      </c>
      <c r="C77" s="11" t="s">
        <v>104</v>
      </c>
      <c r="D77" s="118" t="s">
        <v>54</v>
      </c>
      <c r="E77" s="105" t="s">
        <v>35</v>
      </c>
      <c r="F77" s="11">
        <v>1</v>
      </c>
      <c r="G77" s="119">
        <v>0.5</v>
      </c>
      <c r="H77" s="101"/>
      <c r="I77" s="94">
        <v>101</v>
      </c>
      <c r="J77" s="110">
        <f t="shared" si="8"/>
        <v>101</v>
      </c>
      <c r="K77" s="101"/>
    </row>
    <row r="78" s="1" customFormat="1" spans="1:11">
      <c r="A78" s="93" t="s">
        <v>10</v>
      </c>
      <c r="B78" s="94" t="s">
        <v>22</v>
      </c>
      <c r="C78" s="11" t="s">
        <v>105</v>
      </c>
      <c r="D78" s="118" t="s">
        <v>106</v>
      </c>
      <c r="E78" s="105" t="s">
        <v>102</v>
      </c>
      <c r="F78" s="11">
        <v>2</v>
      </c>
      <c r="G78" s="119">
        <v>4</v>
      </c>
      <c r="H78" s="102">
        <v>1</v>
      </c>
      <c r="I78" s="94" t="s">
        <v>28</v>
      </c>
      <c r="J78" s="110">
        <f>71407.72/1000*H78*G78</f>
        <v>285.63088</v>
      </c>
      <c r="K78" s="101"/>
    </row>
    <row r="79" s="1" customFormat="1" spans="1:11">
      <c r="A79" s="93" t="s">
        <v>10</v>
      </c>
      <c r="B79" s="94" t="s">
        <v>22</v>
      </c>
      <c r="C79" s="11" t="s">
        <v>107</v>
      </c>
      <c r="D79" s="118" t="s">
        <v>107</v>
      </c>
      <c r="E79" s="105" t="s">
        <v>35</v>
      </c>
      <c r="F79" s="11">
        <v>2</v>
      </c>
      <c r="G79" s="119">
        <v>56</v>
      </c>
      <c r="H79" s="101"/>
      <c r="I79" s="94" t="s">
        <v>108</v>
      </c>
      <c r="J79" s="110">
        <f>9580/1000*G79</f>
        <v>536.48</v>
      </c>
      <c r="K79" s="101"/>
    </row>
    <row r="80" s="1" customFormat="1" spans="1:11">
      <c r="A80" s="93" t="s">
        <v>10</v>
      </c>
      <c r="B80" s="94" t="s">
        <v>22</v>
      </c>
      <c r="C80" s="11" t="s">
        <v>55</v>
      </c>
      <c r="D80" s="118" t="s">
        <v>54</v>
      </c>
      <c r="E80" s="105" t="s">
        <v>35</v>
      </c>
      <c r="F80" s="11">
        <v>10</v>
      </c>
      <c r="G80" s="119">
        <v>86</v>
      </c>
      <c r="H80" s="102"/>
      <c r="I80" s="94">
        <v>101</v>
      </c>
      <c r="J80" s="110">
        <f>I80*F80</f>
        <v>1010</v>
      </c>
      <c r="K80" s="101"/>
    </row>
    <row r="81" s="1" customFormat="1" spans="1:11">
      <c r="A81" s="93" t="s">
        <v>10</v>
      </c>
      <c r="B81" s="94" t="s">
        <v>22</v>
      </c>
      <c r="C81" s="11" t="s">
        <v>74</v>
      </c>
      <c r="D81" s="118" t="s">
        <v>98</v>
      </c>
      <c r="E81" s="105" t="s">
        <v>35</v>
      </c>
      <c r="F81" s="11">
        <v>3</v>
      </c>
      <c r="G81" s="119">
        <v>1</v>
      </c>
      <c r="H81" s="101"/>
      <c r="I81" s="94" t="s">
        <v>33</v>
      </c>
      <c r="J81" s="110">
        <f t="shared" ref="J81:J85" si="9">2270/1000*G81</f>
        <v>2.27</v>
      </c>
      <c r="K81" s="101"/>
    </row>
    <row r="82" s="1" customFormat="1" spans="1:11">
      <c r="A82" s="93" t="s">
        <v>10</v>
      </c>
      <c r="B82" s="94" t="s">
        <v>22</v>
      </c>
      <c r="C82" s="11" t="s">
        <v>109</v>
      </c>
      <c r="D82" s="118" t="s">
        <v>110</v>
      </c>
      <c r="E82" s="105" t="s">
        <v>102</v>
      </c>
      <c r="F82" s="11">
        <v>1</v>
      </c>
      <c r="G82" s="119">
        <v>3.5</v>
      </c>
      <c r="H82" s="102">
        <v>0.27</v>
      </c>
      <c r="I82" s="94" t="s">
        <v>26</v>
      </c>
      <c r="J82" s="110">
        <f>16610/1000*H82*G82</f>
        <v>15.69645</v>
      </c>
      <c r="K82" s="101"/>
    </row>
    <row r="83" s="51" customFormat="1" spans="1:11">
      <c r="A83" s="93" t="s">
        <v>10</v>
      </c>
      <c r="B83" s="94" t="s">
        <v>22</v>
      </c>
      <c r="C83" s="11" t="s">
        <v>75</v>
      </c>
      <c r="D83" s="118" t="s">
        <v>98</v>
      </c>
      <c r="E83" s="105" t="s">
        <v>35</v>
      </c>
      <c r="F83" s="11">
        <v>7</v>
      </c>
      <c r="G83" s="119">
        <v>4</v>
      </c>
      <c r="H83" s="101"/>
      <c r="I83" s="94" t="s">
        <v>33</v>
      </c>
      <c r="J83" s="110">
        <f t="shared" si="9"/>
        <v>9.08</v>
      </c>
      <c r="K83" s="101"/>
    </row>
    <row r="84" s="51" customFormat="1" spans="1:11">
      <c r="A84" s="93" t="s">
        <v>10</v>
      </c>
      <c r="B84" s="94" t="s">
        <v>22</v>
      </c>
      <c r="C84" s="11" t="s">
        <v>38</v>
      </c>
      <c r="D84" s="118" t="s">
        <v>98</v>
      </c>
      <c r="E84" s="105" t="s">
        <v>35</v>
      </c>
      <c r="F84" s="11">
        <v>36</v>
      </c>
      <c r="G84" s="119">
        <v>27</v>
      </c>
      <c r="H84" s="101"/>
      <c r="I84" s="94" t="s">
        <v>33</v>
      </c>
      <c r="J84" s="110">
        <f t="shared" si="9"/>
        <v>61.29</v>
      </c>
      <c r="K84" s="101"/>
    </row>
    <row r="85" s="51" customFormat="1" spans="1:11">
      <c r="A85" s="93" t="s">
        <v>10</v>
      </c>
      <c r="B85" s="94" t="s">
        <v>22</v>
      </c>
      <c r="C85" s="11" t="s">
        <v>36</v>
      </c>
      <c r="D85" s="118" t="s">
        <v>98</v>
      </c>
      <c r="E85" s="105" t="s">
        <v>111</v>
      </c>
      <c r="F85" s="11">
        <v>10</v>
      </c>
      <c r="G85" s="119">
        <v>51</v>
      </c>
      <c r="H85" s="101"/>
      <c r="I85" s="94" t="s">
        <v>33</v>
      </c>
      <c r="J85" s="110">
        <f t="shared" si="9"/>
        <v>115.77</v>
      </c>
      <c r="K85" s="101"/>
    </row>
    <row r="86" s="51" customFormat="1" spans="1:11">
      <c r="A86" s="93" t="s">
        <v>10</v>
      </c>
      <c r="B86" s="94" t="s">
        <v>22</v>
      </c>
      <c r="C86" s="11" t="s">
        <v>64</v>
      </c>
      <c r="D86" s="118" t="s">
        <v>54</v>
      </c>
      <c r="E86" s="105" t="s">
        <v>35</v>
      </c>
      <c r="F86" s="11">
        <v>1</v>
      </c>
      <c r="G86" s="119">
        <v>7</v>
      </c>
      <c r="H86" s="102"/>
      <c r="I86" s="94">
        <v>101</v>
      </c>
      <c r="J86" s="110">
        <f t="shared" ref="J86:J90" si="10">I86*F86</f>
        <v>101</v>
      </c>
      <c r="K86" s="101"/>
    </row>
    <row r="87" s="51" customFormat="1" spans="1:11">
      <c r="A87" s="93" t="s">
        <v>10</v>
      </c>
      <c r="B87" s="94" t="s">
        <v>22</v>
      </c>
      <c r="C87" s="11" t="s">
        <v>112</v>
      </c>
      <c r="D87" s="118" t="s">
        <v>98</v>
      </c>
      <c r="E87" s="105" t="s">
        <v>35</v>
      </c>
      <c r="F87" s="11">
        <v>26</v>
      </c>
      <c r="G87" s="119">
        <v>424</v>
      </c>
      <c r="H87" s="101"/>
      <c r="I87" s="94" t="s">
        <v>33</v>
      </c>
      <c r="J87" s="110">
        <f>2270/1000*G87</f>
        <v>962.48</v>
      </c>
      <c r="K87" s="101"/>
    </row>
    <row r="88" s="51" customFormat="1" spans="1:11">
      <c r="A88" s="93" t="s">
        <v>10</v>
      </c>
      <c r="B88" s="94" t="s">
        <v>22</v>
      </c>
      <c r="C88" s="11" t="s">
        <v>89</v>
      </c>
      <c r="D88" s="11" t="s">
        <v>89</v>
      </c>
      <c r="E88" s="105" t="s">
        <v>111</v>
      </c>
      <c r="F88" s="11">
        <v>76</v>
      </c>
      <c r="G88" s="119"/>
      <c r="H88" s="102">
        <v>0.31</v>
      </c>
      <c r="I88" s="94" t="s">
        <v>47</v>
      </c>
      <c r="J88" s="110">
        <f>(870*H88+198)*F88</f>
        <v>35545.2</v>
      </c>
      <c r="K88" s="101"/>
    </row>
    <row r="89" s="51" customFormat="1" ht="15" spans="1:11">
      <c r="A89" s="93" t="s">
        <v>10</v>
      </c>
      <c r="B89" s="94" t="s">
        <v>22</v>
      </c>
      <c r="C89" s="11" t="s">
        <v>50</v>
      </c>
      <c r="D89" s="118" t="s">
        <v>50</v>
      </c>
      <c r="E89" s="105" t="s">
        <v>35</v>
      </c>
      <c r="F89" s="11">
        <v>1</v>
      </c>
      <c r="G89" s="119">
        <v>46</v>
      </c>
      <c r="H89" s="101"/>
      <c r="I89" s="111">
        <v>165</v>
      </c>
      <c r="J89" s="110">
        <f t="shared" si="10"/>
        <v>165</v>
      </c>
      <c r="K89" s="101" t="s">
        <v>113</v>
      </c>
    </row>
    <row r="90" s="51" customFormat="1" ht="15" spans="1:11">
      <c r="A90" s="93" t="s">
        <v>10</v>
      </c>
      <c r="B90" s="94" t="s">
        <v>22</v>
      </c>
      <c r="C90" s="11" t="s">
        <v>51</v>
      </c>
      <c r="D90" s="118" t="s">
        <v>50</v>
      </c>
      <c r="E90" s="105" t="s">
        <v>35</v>
      </c>
      <c r="F90" s="11">
        <v>3</v>
      </c>
      <c r="G90" s="119">
        <v>305</v>
      </c>
      <c r="H90" s="101"/>
      <c r="I90" s="121">
        <v>217</v>
      </c>
      <c r="J90" s="110">
        <f t="shared" si="10"/>
        <v>651</v>
      </c>
      <c r="K90" s="101" t="s">
        <v>113</v>
      </c>
    </row>
  </sheetData>
  <mergeCells count="3">
    <mergeCell ref="G55:G57"/>
    <mergeCell ref="I55:I57"/>
    <mergeCell ref="J55:J57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0"/>
  <sheetViews>
    <sheetView workbookViewId="0">
      <selection activeCell="G239" sqref="G2:G239"/>
    </sheetView>
  </sheetViews>
  <sheetFormatPr defaultColWidth="9" defaultRowHeight="12"/>
  <cols>
    <col min="1" max="1" width="7.78181818181818" style="78" customWidth="1"/>
    <col min="2" max="2" width="64.3363636363636" style="78" customWidth="1"/>
    <col min="3" max="3" width="23.4454545454545" style="79" customWidth="1"/>
    <col min="4" max="4" width="12" style="78" customWidth="1"/>
    <col min="5" max="5" width="13.7818181818182" style="78" customWidth="1"/>
    <col min="6" max="6" width="13.3363636363636" style="78" customWidth="1"/>
    <col min="7" max="7" width="14.3363636363636" style="78" customWidth="1"/>
    <col min="8" max="8" width="12.6636363636364" style="78" customWidth="1"/>
    <col min="9" max="10" width="8.89090909090909" style="78"/>
    <col min="11" max="11" width="11.4454545454545" style="78" customWidth="1"/>
    <col min="12" max="12" width="21.5545454545455" style="78" customWidth="1"/>
    <col min="13" max="13" width="8.89090909090909" style="78"/>
    <col min="14" max="14" width="16.6636363636364" style="78" customWidth="1"/>
    <col min="15" max="15" width="18.4454545454545" style="78" customWidth="1"/>
    <col min="16" max="16" width="39.2181818181818" style="78" customWidth="1"/>
    <col min="17" max="17" width="103.890909090909" style="78" customWidth="1"/>
    <col min="18" max="18" width="23.7818181818182" style="78" customWidth="1"/>
    <col min="19" max="19" width="22.4454545454545" style="78" customWidth="1"/>
    <col min="20" max="20" width="18.3363636363636" style="78" customWidth="1"/>
    <col min="21" max="22" width="11.8909090909091" style="78" customWidth="1"/>
    <col min="23" max="23" width="26" style="78" customWidth="1"/>
    <col min="24" max="16384" width="8.89090909090909" style="78"/>
  </cols>
  <sheetData>
    <row r="1" s="77" customFormat="1" ht="24" spans="1:24">
      <c r="A1" s="80" t="s">
        <v>114</v>
      </c>
      <c r="B1" s="80" t="s">
        <v>115</v>
      </c>
      <c r="C1" s="81" t="s">
        <v>116</v>
      </c>
      <c r="D1" s="82" t="s">
        <v>117</v>
      </c>
      <c r="E1" s="82" t="s">
        <v>118</v>
      </c>
      <c r="F1" s="80" t="s">
        <v>119</v>
      </c>
      <c r="G1" s="80" t="s">
        <v>120</v>
      </c>
      <c r="H1" s="80" t="s">
        <v>121</v>
      </c>
      <c r="I1" s="82" t="s">
        <v>16</v>
      </c>
      <c r="J1" s="82" t="s">
        <v>15</v>
      </c>
      <c r="K1" s="82" t="s">
        <v>122</v>
      </c>
      <c r="L1" s="82" t="s">
        <v>123</v>
      </c>
      <c r="M1" s="82" t="s">
        <v>124</v>
      </c>
      <c r="N1" s="82" t="s">
        <v>125</v>
      </c>
      <c r="O1" s="82" t="s">
        <v>126</v>
      </c>
      <c r="P1" s="85" t="s">
        <v>127</v>
      </c>
      <c r="Q1" s="82" t="s">
        <v>128</v>
      </c>
      <c r="R1" s="85" t="s">
        <v>129</v>
      </c>
      <c r="S1" s="86" t="s">
        <v>130</v>
      </c>
      <c r="T1" s="86" t="s">
        <v>118</v>
      </c>
      <c r="U1" s="86" t="s">
        <v>131</v>
      </c>
      <c r="V1" s="86" t="s">
        <v>132</v>
      </c>
      <c r="W1" s="87" t="s">
        <v>133</v>
      </c>
      <c r="X1" s="87" t="s">
        <v>15</v>
      </c>
    </row>
    <row r="2" s="78" customFormat="1" spans="1:24">
      <c r="A2" s="83">
        <v>1</v>
      </c>
      <c r="B2" s="83" t="s">
        <v>134</v>
      </c>
      <c r="C2" s="84" t="s">
        <v>135</v>
      </c>
      <c r="D2" s="83" t="s">
        <v>43</v>
      </c>
      <c r="E2" s="83" t="s">
        <v>43</v>
      </c>
      <c r="F2" s="83">
        <v>460.98</v>
      </c>
      <c r="G2" s="83">
        <v>222.43</v>
      </c>
      <c r="H2" s="83">
        <v>238.55</v>
      </c>
      <c r="I2" s="83">
        <v>2</v>
      </c>
      <c r="J2" s="83" t="s">
        <v>35</v>
      </c>
      <c r="K2" s="83"/>
      <c r="L2" s="83" t="s">
        <v>136</v>
      </c>
      <c r="M2" s="83" t="s">
        <v>137</v>
      </c>
      <c r="N2" s="83" t="s">
        <v>138</v>
      </c>
      <c r="O2" s="84" t="s">
        <v>139</v>
      </c>
      <c r="P2" s="83"/>
      <c r="Q2" s="84" t="s">
        <v>140</v>
      </c>
      <c r="R2" s="83" t="s">
        <v>141</v>
      </c>
      <c r="S2" s="83" t="s">
        <v>43</v>
      </c>
      <c r="T2" s="83" t="s">
        <v>43</v>
      </c>
      <c r="U2" s="83">
        <v>0.5</v>
      </c>
      <c r="V2" s="83"/>
      <c r="W2" s="83" t="s">
        <v>142</v>
      </c>
      <c r="X2" s="83" t="s">
        <v>35</v>
      </c>
    </row>
    <row r="3" s="78" customFormat="1" spans="1:24">
      <c r="A3" s="83">
        <v>2</v>
      </c>
      <c r="B3" s="83" t="s">
        <v>134</v>
      </c>
      <c r="C3" s="84" t="s">
        <v>143</v>
      </c>
      <c r="D3" s="83" t="s">
        <v>42</v>
      </c>
      <c r="E3" s="83" t="s">
        <v>42</v>
      </c>
      <c r="F3" s="83">
        <v>710.98</v>
      </c>
      <c r="G3" s="83">
        <v>471.03</v>
      </c>
      <c r="H3" s="83">
        <v>239.95</v>
      </c>
      <c r="I3" s="83">
        <v>1</v>
      </c>
      <c r="J3" s="83" t="s">
        <v>35</v>
      </c>
      <c r="K3" s="83"/>
      <c r="L3" s="83" t="s">
        <v>144</v>
      </c>
      <c r="M3" s="83" t="s">
        <v>137</v>
      </c>
      <c r="N3" s="83" t="s">
        <v>145</v>
      </c>
      <c r="O3" s="84" t="s">
        <v>146</v>
      </c>
      <c r="P3" s="83"/>
      <c r="Q3" s="84" t="s">
        <v>147</v>
      </c>
      <c r="R3" s="83" t="s">
        <v>141</v>
      </c>
      <c r="S3" s="83" t="s">
        <v>42</v>
      </c>
      <c r="T3" s="83" t="s">
        <v>42</v>
      </c>
      <c r="U3" s="83">
        <v>2</v>
      </c>
      <c r="V3" s="83"/>
      <c r="W3" s="83" t="s">
        <v>142</v>
      </c>
      <c r="X3" s="83" t="s">
        <v>35</v>
      </c>
    </row>
    <row r="4" s="78" customFormat="1" spans="1:24">
      <c r="A4" s="83">
        <v>3</v>
      </c>
      <c r="B4" s="83"/>
      <c r="C4" s="84" t="s">
        <v>148</v>
      </c>
      <c r="D4" s="83" t="s">
        <v>31</v>
      </c>
      <c r="E4" s="83" t="s">
        <v>31</v>
      </c>
      <c r="F4" s="83"/>
      <c r="G4" s="83"/>
      <c r="H4" s="83"/>
      <c r="I4" s="83">
        <v>146.5</v>
      </c>
      <c r="J4" s="83" t="s">
        <v>25</v>
      </c>
      <c r="K4" s="83"/>
      <c r="L4" s="83" t="s">
        <v>31</v>
      </c>
      <c r="M4" s="83" t="s">
        <v>137</v>
      </c>
      <c r="N4" s="83" t="s">
        <v>149</v>
      </c>
      <c r="O4" s="84" t="s">
        <v>137</v>
      </c>
      <c r="P4" s="83"/>
      <c r="Q4" s="84" t="s">
        <v>150</v>
      </c>
      <c r="R4" s="83"/>
      <c r="S4" s="83" t="s">
        <v>31</v>
      </c>
      <c r="T4" s="83" t="s">
        <v>31</v>
      </c>
      <c r="U4" s="83">
        <v>146.5</v>
      </c>
      <c r="V4" s="83"/>
      <c r="W4" s="83" t="s">
        <v>142</v>
      </c>
      <c r="X4" s="83" t="s">
        <v>25</v>
      </c>
    </row>
    <row r="5" s="78" customFormat="1" spans="1:24">
      <c r="A5" s="83">
        <v>4</v>
      </c>
      <c r="B5" s="83"/>
      <c r="C5" s="84" t="s">
        <v>148</v>
      </c>
      <c r="D5" s="83" t="s">
        <v>31</v>
      </c>
      <c r="E5" s="83" t="s">
        <v>31</v>
      </c>
      <c r="F5" s="83"/>
      <c r="G5" s="83"/>
      <c r="H5" s="83"/>
      <c r="I5" s="83">
        <v>184</v>
      </c>
      <c r="J5" s="83" t="s">
        <v>25</v>
      </c>
      <c r="K5" s="83"/>
      <c r="L5" s="83" t="s">
        <v>31</v>
      </c>
      <c r="M5" s="83" t="s">
        <v>137</v>
      </c>
      <c r="N5" s="83" t="s">
        <v>151</v>
      </c>
      <c r="O5" s="84" t="s">
        <v>137</v>
      </c>
      <c r="P5" s="83"/>
      <c r="Q5" s="84" t="s">
        <v>152</v>
      </c>
      <c r="R5" s="83"/>
      <c r="S5" s="83" t="s">
        <v>31</v>
      </c>
      <c r="T5" s="83" t="s">
        <v>31</v>
      </c>
      <c r="U5" s="83">
        <v>184</v>
      </c>
      <c r="V5" s="83"/>
      <c r="W5" s="83" t="s">
        <v>142</v>
      </c>
      <c r="X5" s="83" t="s">
        <v>25</v>
      </c>
    </row>
    <row r="6" s="78" customFormat="1" spans="1:24">
      <c r="A6" s="83">
        <v>5</v>
      </c>
      <c r="B6" s="83"/>
      <c r="C6" s="84" t="s">
        <v>148</v>
      </c>
      <c r="D6" s="83" t="s">
        <v>31</v>
      </c>
      <c r="E6" s="83" t="s">
        <v>31</v>
      </c>
      <c r="F6" s="83"/>
      <c r="G6" s="83"/>
      <c r="H6" s="83"/>
      <c r="I6" s="83">
        <v>74.5</v>
      </c>
      <c r="J6" s="83" t="s">
        <v>25</v>
      </c>
      <c r="K6" s="83"/>
      <c r="L6" s="83" t="s">
        <v>31</v>
      </c>
      <c r="M6" s="83" t="s">
        <v>137</v>
      </c>
      <c r="N6" s="83" t="s">
        <v>153</v>
      </c>
      <c r="O6" s="84" t="s">
        <v>137</v>
      </c>
      <c r="P6" s="83"/>
      <c r="Q6" s="84" t="s">
        <v>154</v>
      </c>
      <c r="R6" s="83"/>
      <c r="S6" s="83" t="s">
        <v>31</v>
      </c>
      <c r="T6" s="83" t="s">
        <v>31</v>
      </c>
      <c r="U6" s="83">
        <v>74.5</v>
      </c>
      <c r="V6" s="83"/>
      <c r="W6" s="83" t="s">
        <v>142</v>
      </c>
      <c r="X6" s="83" t="s">
        <v>25</v>
      </c>
    </row>
    <row r="7" s="78" customFormat="1" spans="1:24">
      <c r="A7" s="83">
        <v>6</v>
      </c>
      <c r="B7" s="83"/>
      <c r="C7" s="84" t="s">
        <v>148</v>
      </c>
      <c r="D7" s="83" t="s">
        <v>31</v>
      </c>
      <c r="E7" s="83" t="s">
        <v>31</v>
      </c>
      <c r="F7" s="83"/>
      <c r="G7" s="83"/>
      <c r="H7" s="83"/>
      <c r="I7" s="83">
        <v>124</v>
      </c>
      <c r="J7" s="83" t="s">
        <v>25</v>
      </c>
      <c r="K7" s="83"/>
      <c r="L7" s="83" t="s">
        <v>31</v>
      </c>
      <c r="M7" s="83" t="s">
        <v>137</v>
      </c>
      <c r="N7" s="83" t="s">
        <v>155</v>
      </c>
      <c r="O7" s="84" t="s">
        <v>137</v>
      </c>
      <c r="P7" s="83"/>
      <c r="Q7" s="84" t="s">
        <v>156</v>
      </c>
      <c r="R7" s="83"/>
      <c r="S7" s="83" t="s">
        <v>31</v>
      </c>
      <c r="T7" s="83" t="s">
        <v>31</v>
      </c>
      <c r="U7" s="83">
        <v>124</v>
      </c>
      <c r="V7" s="83"/>
      <c r="W7" s="83" t="s">
        <v>142</v>
      </c>
      <c r="X7" s="83" t="s">
        <v>25</v>
      </c>
    </row>
    <row r="8" s="78" customFormat="1" spans="1:24">
      <c r="A8" s="83">
        <v>7</v>
      </c>
      <c r="B8" s="83"/>
      <c r="C8" s="84" t="s">
        <v>148</v>
      </c>
      <c r="D8" s="83" t="s">
        <v>31</v>
      </c>
      <c r="E8" s="83" t="s">
        <v>31</v>
      </c>
      <c r="F8" s="83"/>
      <c r="G8" s="83"/>
      <c r="H8" s="83"/>
      <c r="I8" s="83">
        <v>281</v>
      </c>
      <c r="J8" s="83" t="s">
        <v>25</v>
      </c>
      <c r="K8" s="83"/>
      <c r="L8" s="83" t="s">
        <v>31</v>
      </c>
      <c r="M8" s="83" t="s">
        <v>137</v>
      </c>
      <c r="N8" s="83" t="s">
        <v>155</v>
      </c>
      <c r="O8" s="84" t="s">
        <v>137</v>
      </c>
      <c r="P8" s="83"/>
      <c r="Q8" s="84" t="s">
        <v>157</v>
      </c>
      <c r="R8" s="83"/>
      <c r="S8" s="83" t="s">
        <v>31</v>
      </c>
      <c r="T8" s="83" t="s">
        <v>31</v>
      </c>
      <c r="U8" s="83">
        <v>281</v>
      </c>
      <c r="V8" s="83"/>
      <c r="W8" s="83" t="s">
        <v>142</v>
      </c>
      <c r="X8" s="83" t="s">
        <v>25</v>
      </c>
    </row>
    <row r="9" s="78" customFormat="1" spans="1:24">
      <c r="A9" s="83">
        <v>8</v>
      </c>
      <c r="B9" s="83"/>
      <c r="C9" s="84" t="s">
        <v>148</v>
      </c>
      <c r="D9" s="83" t="s">
        <v>31</v>
      </c>
      <c r="E9" s="83" t="s">
        <v>31</v>
      </c>
      <c r="F9" s="83"/>
      <c r="G9" s="83"/>
      <c r="H9" s="83"/>
      <c r="I9" s="83">
        <v>240.5</v>
      </c>
      <c r="J9" s="83" t="s">
        <v>25</v>
      </c>
      <c r="K9" s="83"/>
      <c r="L9" s="83" t="s">
        <v>31</v>
      </c>
      <c r="M9" s="83" t="s">
        <v>137</v>
      </c>
      <c r="N9" s="83" t="s">
        <v>149</v>
      </c>
      <c r="O9" s="84" t="s">
        <v>137</v>
      </c>
      <c r="P9" s="83"/>
      <c r="Q9" s="84" t="s">
        <v>158</v>
      </c>
      <c r="R9" s="83"/>
      <c r="S9" s="83" t="s">
        <v>31</v>
      </c>
      <c r="T9" s="83" t="s">
        <v>31</v>
      </c>
      <c r="U9" s="83">
        <v>240.5</v>
      </c>
      <c r="V9" s="83"/>
      <c r="W9" s="83" t="s">
        <v>142</v>
      </c>
      <c r="X9" s="83" t="s">
        <v>25</v>
      </c>
    </row>
    <row r="10" s="78" customFormat="1" spans="1:24">
      <c r="A10" s="83">
        <v>9</v>
      </c>
      <c r="B10" s="83" t="s">
        <v>159</v>
      </c>
      <c r="C10" s="84" t="s">
        <v>160</v>
      </c>
      <c r="D10" s="83" t="s">
        <v>161</v>
      </c>
      <c r="E10" s="83" t="s">
        <v>161</v>
      </c>
      <c r="F10" s="83">
        <v>1867.25</v>
      </c>
      <c r="G10" s="83">
        <v>868.16</v>
      </c>
      <c r="H10" s="83">
        <v>999.09</v>
      </c>
      <c r="I10" s="83">
        <v>5.5</v>
      </c>
      <c r="J10" s="83" t="s">
        <v>25</v>
      </c>
      <c r="K10" s="83"/>
      <c r="L10" s="83" t="s">
        <v>162</v>
      </c>
      <c r="M10" s="83" t="s">
        <v>137</v>
      </c>
      <c r="N10" s="83" t="s">
        <v>163</v>
      </c>
      <c r="O10" s="84" t="s">
        <v>164</v>
      </c>
      <c r="P10" s="83" t="s">
        <v>165</v>
      </c>
      <c r="Q10" s="84" t="s">
        <v>166</v>
      </c>
      <c r="R10" s="83" t="s">
        <v>141</v>
      </c>
      <c r="S10" s="83" t="s">
        <v>23</v>
      </c>
      <c r="T10" s="83" t="s">
        <v>24</v>
      </c>
      <c r="U10" s="83">
        <v>5.5</v>
      </c>
      <c r="V10" s="88">
        <v>0.4</v>
      </c>
      <c r="W10" s="83" t="s">
        <v>167</v>
      </c>
      <c r="X10" s="83" t="s">
        <v>25</v>
      </c>
    </row>
    <row r="11" s="78" customFormat="1" spans="1:24">
      <c r="A11" s="83">
        <v>10</v>
      </c>
      <c r="B11" s="83" t="s">
        <v>134</v>
      </c>
      <c r="C11" s="84" t="s">
        <v>168</v>
      </c>
      <c r="D11" s="83" t="s">
        <v>161</v>
      </c>
      <c r="E11" s="83" t="s">
        <v>161</v>
      </c>
      <c r="F11" s="83">
        <v>6450.82</v>
      </c>
      <c r="G11" s="83">
        <v>4945.57</v>
      </c>
      <c r="H11" s="83">
        <v>1505.25</v>
      </c>
      <c r="I11" s="83">
        <v>7</v>
      </c>
      <c r="J11" s="83" t="s">
        <v>25</v>
      </c>
      <c r="K11" s="83"/>
      <c r="L11" s="83" t="s">
        <v>169</v>
      </c>
      <c r="M11" s="83" t="s">
        <v>137</v>
      </c>
      <c r="N11" s="83" t="s">
        <v>145</v>
      </c>
      <c r="O11" s="84" t="s">
        <v>146</v>
      </c>
      <c r="P11" s="83" t="s">
        <v>165</v>
      </c>
      <c r="Q11" s="84" t="s">
        <v>170</v>
      </c>
      <c r="R11" s="83" t="s">
        <v>141</v>
      </c>
      <c r="S11" s="83" t="s">
        <v>23</v>
      </c>
      <c r="T11" s="83" t="s">
        <v>24</v>
      </c>
      <c r="U11" s="83">
        <v>7</v>
      </c>
      <c r="V11" s="88">
        <v>0.4</v>
      </c>
      <c r="W11" s="83" t="s">
        <v>167</v>
      </c>
      <c r="X11" s="83" t="s">
        <v>25</v>
      </c>
    </row>
    <row r="12" s="78" customFormat="1" spans="1:24">
      <c r="A12" s="83">
        <v>11</v>
      </c>
      <c r="B12" s="83" t="s">
        <v>159</v>
      </c>
      <c r="C12" s="84" t="s">
        <v>171</v>
      </c>
      <c r="D12" s="83" t="s">
        <v>45</v>
      </c>
      <c r="E12" s="83" t="s">
        <v>45</v>
      </c>
      <c r="F12" s="83">
        <v>19.34</v>
      </c>
      <c r="G12" s="83">
        <v>6.1</v>
      </c>
      <c r="H12" s="83">
        <v>13.24</v>
      </c>
      <c r="I12" s="83">
        <v>1</v>
      </c>
      <c r="J12" s="83" t="s">
        <v>35</v>
      </c>
      <c r="K12" s="83"/>
      <c r="L12" s="83" t="s">
        <v>45</v>
      </c>
      <c r="M12" s="83" t="s">
        <v>137</v>
      </c>
      <c r="N12" s="83" t="s">
        <v>163</v>
      </c>
      <c r="O12" s="84" t="s">
        <v>164</v>
      </c>
      <c r="P12" s="83"/>
      <c r="Q12" s="84" t="s">
        <v>172</v>
      </c>
      <c r="R12" s="83" t="s">
        <v>141</v>
      </c>
      <c r="S12" s="83" t="s">
        <v>45</v>
      </c>
      <c r="T12" s="83" t="s">
        <v>45</v>
      </c>
      <c r="U12" s="83">
        <v>0.5</v>
      </c>
      <c r="V12" s="83"/>
      <c r="W12" s="83" t="s">
        <v>142</v>
      </c>
      <c r="X12" s="83" t="s">
        <v>35</v>
      </c>
    </row>
    <row r="13" s="78" customFormat="1" spans="1:24">
      <c r="A13" s="83">
        <v>12</v>
      </c>
      <c r="B13" s="83" t="s">
        <v>134</v>
      </c>
      <c r="C13" s="84" t="s">
        <v>173</v>
      </c>
      <c r="D13" s="83" t="s">
        <v>174</v>
      </c>
      <c r="E13" s="83" t="s">
        <v>174</v>
      </c>
      <c r="F13" s="83">
        <v>980.88</v>
      </c>
      <c r="G13" s="83">
        <v>624.22</v>
      </c>
      <c r="H13" s="83">
        <v>356.66</v>
      </c>
      <c r="I13" s="83">
        <v>1</v>
      </c>
      <c r="J13" s="83" t="s">
        <v>35</v>
      </c>
      <c r="K13" s="83"/>
      <c r="L13" s="83" t="s">
        <v>41</v>
      </c>
      <c r="M13" s="83" t="s">
        <v>137</v>
      </c>
      <c r="N13" s="83" t="s">
        <v>175</v>
      </c>
      <c r="O13" s="84" t="s">
        <v>176</v>
      </c>
      <c r="P13" s="83"/>
      <c r="Q13" s="84" t="s">
        <v>177</v>
      </c>
      <c r="R13" s="83" t="s">
        <v>141</v>
      </c>
      <c r="S13" s="83" t="s">
        <v>41</v>
      </c>
      <c r="T13" s="83" t="s">
        <v>41</v>
      </c>
      <c r="U13" s="83">
        <v>2.5</v>
      </c>
      <c r="V13" s="83"/>
      <c r="W13" s="83" t="s">
        <v>142</v>
      </c>
      <c r="X13" s="83" t="s">
        <v>35</v>
      </c>
    </row>
    <row r="14" s="78" customFormat="1" spans="1:24">
      <c r="A14" s="83">
        <v>13</v>
      </c>
      <c r="B14" s="83" t="s">
        <v>159</v>
      </c>
      <c r="C14" s="84" t="s">
        <v>178</v>
      </c>
      <c r="D14" s="83" t="s">
        <v>179</v>
      </c>
      <c r="E14" s="83" t="s">
        <v>179</v>
      </c>
      <c r="F14" s="83">
        <v>1979.25</v>
      </c>
      <c r="G14" s="83">
        <v>513.7</v>
      </c>
      <c r="H14" s="83">
        <v>1465.55</v>
      </c>
      <c r="I14" s="83">
        <v>1</v>
      </c>
      <c r="J14" s="83" t="s">
        <v>35</v>
      </c>
      <c r="K14" s="83"/>
      <c r="L14" s="83" t="s">
        <v>180</v>
      </c>
      <c r="M14" s="83" t="s">
        <v>137</v>
      </c>
      <c r="N14" s="83" t="s">
        <v>163</v>
      </c>
      <c r="O14" s="84" t="s">
        <v>164</v>
      </c>
      <c r="P14" s="83"/>
      <c r="Q14" s="84" t="s">
        <v>181</v>
      </c>
      <c r="R14" s="83" t="s">
        <v>141</v>
      </c>
      <c r="S14" s="83" t="s">
        <v>39</v>
      </c>
      <c r="T14" s="83" t="s">
        <v>39</v>
      </c>
      <c r="U14" s="83">
        <v>69.5</v>
      </c>
      <c r="V14" s="83"/>
      <c r="W14" s="83" t="s">
        <v>142</v>
      </c>
      <c r="X14" s="83" t="s">
        <v>35</v>
      </c>
    </row>
    <row r="15" s="78" customFormat="1" spans="1:24">
      <c r="A15" s="83">
        <v>14</v>
      </c>
      <c r="B15" s="83" t="s">
        <v>159</v>
      </c>
      <c r="C15" s="84" t="s">
        <v>182</v>
      </c>
      <c r="D15" s="83" t="s">
        <v>48</v>
      </c>
      <c r="E15" s="83" t="s">
        <v>48</v>
      </c>
      <c r="F15" s="83">
        <v>4966.47</v>
      </c>
      <c r="G15" s="83">
        <v>754.72</v>
      </c>
      <c r="H15" s="83">
        <v>4211.75</v>
      </c>
      <c r="I15" s="83">
        <v>1</v>
      </c>
      <c r="J15" s="83" t="s">
        <v>35</v>
      </c>
      <c r="K15" s="83"/>
      <c r="L15" s="83" t="s">
        <v>183</v>
      </c>
      <c r="M15" s="83" t="s">
        <v>137</v>
      </c>
      <c r="N15" s="83" t="s">
        <v>184</v>
      </c>
      <c r="O15" s="84" t="s">
        <v>185</v>
      </c>
      <c r="P15" s="83"/>
      <c r="Q15" s="84" t="s">
        <v>186</v>
      </c>
      <c r="R15" s="83" t="s">
        <v>141</v>
      </c>
      <c r="S15" s="83" t="s">
        <v>48</v>
      </c>
      <c r="T15" s="83" t="s">
        <v>48</v>
      </c>
      <c r="U15" s="83"/>
      <c r="V15" s="83"/>
      <c r="W15" s="83" t="s">
        <v>187</v>
      </c>
      <c r="X15" s="83" t="s">
        <v>35</v>
      </c>
    </row>
    <row r="16" s="78" customFormat="1" spans="1:24">
      <c r="A16" s="83">
        <v>15</v>
      </c>
      <c r="B16" s="83" t="s">
        <v>159</v>
      </c>
      <c r="C16" s="84" t="s">
        <v>188</v>
      </c>
      <c r="D16" s="83" t="s">
        <v>48</v>
      </c>
      <c r="E16" s="83" t="s">
        <v>48</v>
      </c>
      <c r="F16" s="83">
        <v>1505.17</v>
      </c>
      <c r="G16" s="83">
        <v>430.95</v>
      </c>
      <c r="H16" s="83">
        <v>1074.22</v>
      </c>
      <c r="I16" s="83">
        <v>1</v>
      </c>
      <c r="J16" s="83" t="s">
        <v>35</v>
      </c>
      <c r="K16" s="83"/>
      <c r="L16" s="83" t="s">
        <v>183</v>
      </c>
      <c r="M16" s="83" t="s">
        <v>137</v>
      </c>
      <c r="N16" s="83" t="s">
        <v>189</v>
      </c>
      <c r="O16" s="84" t="s">
        <v>190</v>
      </c>
      <c r="P16" s="83"/>
      <c r="Q16" s="84" t="s">
        <v>191</v>
      </c>
      <c r="R16" s="83" t="s">
        <v>141</v>
      </c>
      <c r="S16" s="83" t="s">
        <v>48</v>
      </c>
      <c r="T16" s="83" t="s">
        <v>48</v>
      </c>
      <c r="U16" s="83"/>
      <c r="V16" s="83"/>
      <c r="W16" s="83" t="s">
        <v>187</v>
      </c>
      <c r="X16" s="83" t="s">
        <v>35</v>
      </c>
    </row>
    <row r="17" s="78" customFormat="1" spans="1:24">
      <c r="A17" s="83">
        <v>16</v>
      </c>
      <c r="B17" s="83" t="s">
        <v>159</v>
      </c>
      <c r="C17" s="84" t="s">
        <v>192</v>
      </c>
      <c r="D17" s="83" t="s">
        <v>48</v>
      </c>
      <c r="E17" s="83" t="s">
        <v>48</v>
      </c>
      <c r="F17" s="83">
        <v>1198.3</v>
      </c>
      <c r="G17" s="83">
        <v>358.85</v>
      </c>
      <c r="H17" s="83">
        <v>839.45</v>
      </c>
      <c r="I17" s="83">
        <v>1</v>
      </c>
      <c r="J17" s="83" t="s">
        <v>35</v>
      </c>
      <c r="K17" s="83"/>
      <c r="L17" s="83" t="s">
        <v>183</v>
      </c>
      <c r="M17" s="83" t="s">
        <v>137</v>
      </c>
      <c r="N17" s="83" t="s">
        <v>193</v>
      </c>
      <c r="O17" s="84" t="s">
        <v>194</v>
      </c>
      <c r="P17" s="83"/>
      <c r="Q17" s="84" t="s">
        <v>195</v>
      </c>
      <c r="R17" s="83" t="s">
        <v>141</v>
      </c>
      <c r="S17" s="83" t="s">
        <v>48</v>
      </c>
      <c r="T17" s="83" t="s">
        <v>48</v>
      </c>
      <c r="U17" s="83"/>
      <c r="V17" s="83"/>
      <c r="W17" s="83" t="s">
        <v>187</v>
      </c>
      <c r="X17" s="83" t="s">
        <v>35</v>
      </c>
    </row>
    <row r="18" s="78" customFormat="1" spans="1:24">
      <c r="A18" s="83">
        <v>17</v>
      </c>
      <c r="B18" s="83" t="s">
        <v>134</v>
      </c>
      <c r="C18" s="84" t="s">
        <v>196</v>
      </c>
      <c r="D18" s="83" t="s">
        <v>48</v>
      </c>
      <c r="E18" s="83" t="s">
        <v>48</v>
      </c>
      <c r="F18" s="83">
        <v>1824.81</v>
      </c>
      <c r="G18" s="83">
        <v>520.14</v>
      </c>
      <c r="H18" s="83">
        <v>1304.67</v>
      </c>
      <c r="I18" s="83">
        <v>1</v>
      </c>
      <c r="J18" s="83" t="s">
        <v>35</v>
      </c>
      <c r="K18" s="83"/>
      <c r="L18" s="83" t="s">
        <v>183</v>
      </c>
      <c r="M18" s="83" t="s">
        <v>137</v>
      </c>
      <c r="N18" s="83" t="s">
        <v>197</v>
      </c>
      <c r="O18" s="84" t="s">
        <v>198</v>
      </c>
      <c r="P18" s="83"/>
      <c r="Q18" s="84" t="s">
        <v>199</v>
      </c>
      <c r="R18" s="83" t="s">
        <v>141</v>
      </c>
      <c r="S18" s="83" t="s">
        <v>48</v>
      </c>
      <c r="T18" s="83" t="s">
        <v>48</v>
      </c>
      <c r="U18" s="83"/>
      <c r="V18" s="83"/>
      <c r="W18" s="83" t="s">
        <v>187</v>
      </c>
      <c r="X18" s="83" t="s">
        <v>35</v>
      </c>
    </row>
    <row r="19" s="78" customFormat="1" spans="1:24">
      <c r="A19" s="83">
        <v>18</v>
      </c>
      <c r="B19" s="83" t="s">
        <v>134</v>
      </c>
      <c r="C19" s="84" t="s">
        <v>200</v>
      </c>
      <c r="D19" s="83" t="s">
        <v>48</v>
      </c>
      <c r="E19" s="83" t="s">
        <v>48</v>
      </c>
      <c r="F19" s="83">
        <v>1700.09</v>
      </c>
      <c r="G19" s="83">
        <v>1037.12</v>
      </c>
      <c r="H19" s="83">
        <v>662.97</v>
      </c>
      <c r="I19" s="83">
        <v>1</v>
      </c>
      <c r="J19" s="83" t="s">
        <v>35</v>
      </c>
      <c r="K19" s="83"/>
      <c r="L19" s="83" t="s">
        <v>183</v>
      </c>
      <c r="M19" s="83" t="s">
        <v>137</v>
      </c>
      <c r="N19" s="83" t="s">
        <v>201</v>
      </c>
      <c r="O19" s="84" t="s">
        <v>202</v>
      </c>
      <c r="P19" s="83"/>
      <c r="Q19" s="84" t="s">
        <v>203</v>
      </c>
      <c r="R19" s="83" t="s">
        <v>141</v>
      </c>
      <c r="S19" s="83" t="s">
        <v>48</v>
      </c>
      <c r="T19" s="83" t="s">
        <v>48</v>
      </c>
      <c r="U19" s="83"/>
      <c r="V19" s="83"/>
      <c r="W19" s="83" t="s">
        <v>187</v>
      </c>
      <c r="X19" s="83" t="s">
        <v>35</v>
      </c>
    </row>
    <row r="20" s="78" customFormat="1" spans="1:24">
      <c r="A20" s="83">
        <v>19</v>
      </c>
      <c r="B20" s="83" t="s">
        <v>134</v>
      </c>
      <c r="C20" s="84" t="s">
        <v>204</v>
      </c>
      <c r="D20" s="83" t="s">
        <v>48</v>
      </c>
      <c r="E20" s="83" t="s">
        <v>48</v>
      </c>
      <c r="F20" s="83">
        <v>1690.43</v>
      </c>
      <c r="G20" s="83">
        <v>1076.93</v>
      </c>
      <c r="H20" s="83">
        <v>613.5</v>
      </c>
      <c r="I20" s="83">
        <v>1</v>
      </c>
      <c r="J20" s="83" t="s">
        <v>35</v>
      </c>
      <c r="K20" s="83"/>
      <c r="L20" s="83" t="s">
        <v>183</v>
      </c>
      <c r="M20" s="83" t="s">
        <v>137</v>
      </c>
      <c r="N20" s="83" t="s">
        <v>175</v>
      </c>
      <c r="O20" s="84" t="s">
        <v>176</v>
      </c>
      <c r="P20" s="83"/>
      <c r="Q20" s="84" t="s">
        <v>205</v>
      </c>
      <c r="R20" s="83" t="s">
        <v>141</v>
      </c>
      <c r="S20" s="83" t="s">
        <v>48</v>
      </c>
      <c r="T20" s="83" t="s">
        <v>48</v>
      </c>
      <c r="U20" s="83"/>
      <c r="V20" s="83"/>
      <c r="W20" s="83" t="s">
        <v>187</v>
      </c>
      <c r="X20" s="83" t="s">
        <v>35</v>
      </c>
    </row>
    <row r="21" s="78" customFormat="1" spans="1:24">
      <c r="A21" s="83">
        <v>20</v>
      </c>
      <c r="B21" s="83" t="s">
        <v>134</v>
      </c>
      <c r="C21" s="84" t="s">
        <v>206</v>
      </c>
      <c r="D21" s="83" t="s">
        <v>48</v>
      </c>
      <c r="E21" s="83" t="s">
        <v>48</v>
      </c>
      <c r="F21" s="83">
        <v>1690.44</v>
      </c>
      <c r="G21" s="83">
        <v>1076.93</v>
      </c>
      <c r="H21" s="83">
        <v>613.51</v>
      </c>
      <c r="I21" s="83">
        <v>1</v>
      </c>
      <c r="J21" s="83" t="s">
        <v>35</v>
      </c>
      <c r="K21" s="83"/>
      <c r="L21" s="83" t="s">
        <v>183</v>
      </c>
      <c r="M21" s="83" t="s">
        <v>137</v>
      </c>
      <c r="N21" s="83" t="s">
        <v>175</v>
      </c>
      <c r="O21" s="84" t="s">
        <v>176</v>
      </c>
      <c r="P21" s="83"/>
      <c r="Q21" s="84" t="s">
        <v>207</v>
      </c>
      <c r="R21" s="83" t="s">
        <v>141</v>
      </c>
      <c r="S21" s="83" t="s">
        <v>48</v>
      </c>
      <c r="T21" s="83" t="s">
        <v>48</v>
      </c>
      <c r="U21" s="83"/>
      <c r="V21" s="83"/>
      <c r="W21" s="83" t="s">
        <v>187</v>
      </c>
      <c r="X21" s="83" t="s">
        <v>35</v>
      </c>
    </row>
    <row r="22" s="78" customFormat="1" spans="1:24">
      <c r="A22" s="83">
        <v>21</v>
      </c>
      <c r="B22" s="83" t="s">
        <v>134</v>
      </c>
      <c r="C22" s="84" t="s">
        <v>208</v>
      </c>
      <c r="D22" s="83" t="s">
        <v>48</v>
      </c>
      <c r="E22" s="83" t="s">
        <v>48</v>
      </c>
      <c r="F22" s="83">
        <v>2194.39</v>
      </c>
      <c r="G22" s="83">
        <v>1396.24</v>
      </c>
      <c r="H22" s="83">
        <v>798.15</v>
      </c>
      <c r="I22" s="83">
        <v>1</v>
      </c>
      <c r="J22" s="83" t="s">
        <v>35</v>
      </c>
      <c r="K22" s="83"/>
      <c r="L22" s="83" t="s">
        <v>183</v>
      </c>
      <c r="M22" s="83" t="s">
        <v>137</v>
      </c>
      <c r="N22" s="83" t="s">
        <v>209</v>
      </c>
      <c r="O22" s="84" t="s">
        <v>210</v>
      </c>
      <c r="P22" s="83"/>
      <c r="Q22" s="84" t="s">
        <v>211</v>
      </c>
      <c r="R22" s="83" t="s">
        <v>141</v>
      </c>
      <c r="S22" s="83" t="s">
        <v>48</v>
      </c>
      <c r="T22" s="83" t="s">
        <v>48</v>
      </c>
      <c r="U22" s="83"/>
      <c r="V22" s="83"/>
      <c r="W22" s="83" t="s">
        <v>187</v>
      </c>
      <c r="X22" s="83" t="s">
        <v>35</v>
      </c>
    </row>
    <row r="23" s="78" customFormat="1" spans="1:24">
      <c r="A23" s="83">
        <v>22</v>
      </c>
      <c r="B23" s="83" t="s">
        <v>134</v>
      </c>
      <c r="C23" s="84" t="s">
        <v>212</v>
      </c>
      <c r="D23" s="83" t="s">
        <v>48</v>
      </c>
      <c r="E23" s="83" t="s">
        <v>48</v>
      </c>
      <c r="F23" s="83">
        <v>2731.17</v>
      </c>
      <c r="G23" s="83">
        <v>2076.43</v>
      </c>
      <c r="H23" s="83">
        <v>654.74</v>
      </c>
      <c r="I23" s="83">
        <v>1</v>
      </c>
      <c r="J23" s="83" t="s">
        <v>35</v>
      </c>
      <c r="K23" s="83"/>
      <c r="L23" s="83" t="s">
        <v>183</v>
      </c>
      <c r="M23" s="83" t="s">
        <v>137</v>
      </c>
      <c r="N23" s="83" t="s">
        <v>213</v>
      </c>
      <c r="O23" s="84" t="s">
        <v>214</v>
      </c>
      <c r="P23" s="83"/>
      <c r="Q23" s="84" t="s">
        <v>215</v>
      </c>
      <c r="R23" s="83" t="s">
        <v>141</v>
      </c>
      <c r="S23" s="83" t="s">
        <v>48</v>
      </c>
      <c r="T23" s="83" t="s">
        <v>48</v>
      </c>
      <c r="U23" s="83"/>
      <c r="V23" s="83"/>
      <c r="W23" s="83" t="s">
        <v>187</v>
      </c>
      <c r="X23" s="83" t="s">
        <v>35</v>
      </c>
    </row>
    <row r="24" s="78" customFormat="1" spans="1:24">
      <c r="A24" s="83">
        <v>23</v>
      </c>
      <c r="B24" s="83" t="s">
        <v>134</v>
      </c>
      <c r="C24" s="84" t="s">
        <v>216</v>
      </c>
      <c r="D24" s="83" t="s">
        <v>48</v>
      </c>
      <c r="E24" s="83" t="s">
        <v>48</v>
      </c>
      <c r="F24" s="83">
        <v>715.7</v>
      </c>
      <c r="G24" s="83">
        <v>571.41</v>
      </c>
      <c r="H24" s="83">
        <v>144.29</v>
      </c>
      <c r="I24" s="83">
        <v>1</v>
      </c>
      <c r="J24" s="83" t="s">
        <v>35</v>
      </c>
      <c r="K24" s="83"/>
      <c r="L24" s="83" t="s">
        <v>183</v>
      </c>
      <c r="M24" s="83" t="s">
        <v>137</v>
      </c>
      <c r="N24" s="83" t="s">
        <v>217</v>
      </c>
      <c r="O24" s="84" t="s">
        <v>218</v>
      </c>
      <c r="P24" s="83"/>
      <c r="Q24" s="84" t="s">
        <v>219</v>
      </c>
      <c r="R24" s="83" t="s">
        <v>141</v>
      </c>
      <c r="S24" s="83" t="s">
        <v>48</v>
      </c>
      <c r="T24" s="83" t="s">
        <v>48</v>
      </c>
      <c r="U24" s="83"/>
      <c r="V24" s="83"/>
      <c r="W24" s="83" t="s">
        <v>187</v>
      </c>
      <c r="X24" s="83" t="s">
        <v>35</v>
      </c>
    </row>
    <row r="25" s="78" customFormat="1" spans="1:24">
      <c r="A25" s="83">
        <v>24</v>
      </c>
      <c r="B25" s="83" t="s">
        <v>134</v>
      </c>
      <c r="C25" s="84" t="s">
        <v>220</v>
      </c>
      <c r="D25" s="83" t="s">
        <v>48</v>
      </c>
      <c r="E25" s="83" t="s">
        <v>48</v>
      </c>
      <c r="F25" s="83">
        <v>3750.07</v>
      </c>
      <c r="G25" s="83">
        <v>112.5</v>
      </c>
      <c r="H25" s="83">
        <v>3637.57</v>
      </c>
      <c r="I25" s="83">
        <v>1</v>
      </c>
      <c r="J25" s="83" t="s">
        <v>35</v>
      </c>
      <c r="K25" s="83"/>
      <c r="L25" s="83" t="s">
        <v>221</v>
      </c>
      <c r="M25" s="83" t="s">
        <v>137</v>
      </c>
      <c r="N25" s="83" t="s">
        <v>222</v>
      </c>
      <c r="O25" s="84" t="s">
        <v>223</v>
      </c>
      <c r="P25" s="83"/>
      <c r="Q25" s="84" t="s">
        <v>224</v>
      </c>
      <c r="R25" s="83" t="s">
        <v>141</v>
      </c>
      <c r="S25" s="83" t="s">
        <v>49</v>
      </c>
      <c r="T25" s="83" t="s">
        <v>48</v>
      </c>
      <c r="U25" s="83"/>
      <c r="V25" s="83"/>
      <c r="W25" s="83" t="s">
        <v>187</v>
      </c>
      <c r="X25" s="83" t="s">
        <v>35</v>
      </c>
    </row>
    <row r="26" s="78" customFormat="1" spans="1:24">
      <c r="A26" s="83">
        <v>25</v>
      </c>
      <c r="B26" s="83" t="s">
        <v>134</v>
      </c>
      <c r="C26" s="84" t="s">
        <v>225</v>
      </c>
      <c r="D26" s="83" t="s">
        <v>48</v>
      </c>
      <c r="E26" s="83" t="s">
        <v>48</v>
      </c>
      <c r="F26" s="83">
        <v>12316.55</v>
      </c>
      <c r="G26" s="83">
        <v>369.5</v>
      </c>
      <c r="H26" s="83">
        <v>11947.05</v>
      </c>
      <c r="I26" s="83">
        <v>1</v>
      </c>
      <c r="J26" s="83" t="s">
        <v>35</v>
      </c>
      <c r="K26" s="83"/>
      <c r="L26" s="83" t="s">
        <v>221</v>
      </c>
      <c r="M26" s="83" t="s">
        <v>137</v>
      </c>
      <c r="N26" s="83" t="s">
        <v>226</v>
      </c>
      <c r="O26" s="84" t="s">
        <v>227</v>
      </c>
      <c r="P26" s="83"/>
      <c r="Q26" s="84" t="s">
        <v>228</v>
      </c>
      <c r="R26" s="83" t="s">
        <v>141</v>
      </c>
      <c r="S26" s="83" t="s">
        <v>49</v>
      </c>
      <c r="T26" s="83" t="s">
        <v>48</v>
      </c>
      <c r="U26" s="83"/>
      <c r="V26" s="83"/>
      <c r="W26" s="83" t="s">
        <v>187</v>
      </c>
      <c r="X26" s="83" t="s">
        <v>35</v>
      </c>
    </row>
    <row r="27" s="78" customFormat="1" spans="1:24">
      <c r="A27" s="83">
        <v>26</v>
      </c>
      <c r="B27" s="83" t="s">
        <v>159</v>
      </c>
      <c r="C27" s="84" t="s">
        <v>229</v>
      </c>
      <c r="D27" s="83" t="s">
        <v>48</v>
      </c>
      <c r="E27" s="83" t="s">
        <v>48</v>
      </c>
      <c r="F27" s="83">
        <v>7842.9</v>
      </c>
      <c r="G27" s="83">
        <v>235.29</v>
      </c>
      <c r="H27" s="83">
        <v>7607.61</v>
      </c>
      <c r="I27" s="83">
        <v>1</v>
      </c>
      <c r="J27" s="83" t="s">
        <v>35</v>
      </c>
      <c r="K27" s="83"/>
      <c r="L27" s="83" t="s">
        <v>50</v>
      </c>
      <c r="M27" s="83" t="s">
        <v>230</v>
      </c>
      <c r="N27" s="83" t="s">
        <v>231</v>
      </c>
      <c r="O27" s="84" t="s">
        <v>232</v>
      </c>
      <c r="P27" s="83"/>
      <c r="Q27" s="84" t="s">
        <v>233</v>
      </c>
      <c r="R27" s="83" t="s">
        <v>141</v>
      </c>
      <c r="S27" s="83" t="s">
        <v>50</v>
      </c>
      <c r="T27" s="83" t="s">
        <v>48</v>
      </c>
      <c r="U27" s="83"/>
      <c r="V27" s="88"/>
      <c r="W27" s="83" t="s">
        <v>187</v>
      </c>
      <c r="X27" s="83" t="s">
        <v>35</v>
      </c>
    </row>
    <row r="28" s="78" customFormat="1" spans="1:24">
      <c r="A28" s="83">
        <v>27</v>
      </c>
      <c r="B28" s="83" t="s">
        <v>134</v>
      </c>
      <c r="C28" s="84" t="s">
        <v>234</v>
      </c>
      <c r="D28" s="83" t="s">
        <v>48</v>
      </c>
      <c r="E28" s="83" t="s">
        <v>48</v>
      </c>
      <c r="F28" s="83">
        <v>11346.31</v>
      </c>
      <c r="G28" s="83">
        <v>1257.58</v>
      </c>
      <c r="H28" s="83">
        <v>10088.73</v>
      </c>
      <c r="I28" s="83">
        <v>1</v>
      </c>
      <c r="J28" s="83" t="s">
        <v>35</v>
      </c>
      <c r="K28" s="83"/>
      <c r="L28" s="83" t="s">
        <v>235</v>
      </c>
      <c r="M28" s="83" t="s">
        <v>137</v>
      </c>
      <c r="N28" s="83" t="s">
        <v>236</v>
      </c>
      <c r="O28" s="84" t="s">
        <v>237</v>
      </c>
      <c r="P28" s="83"/>
      <c r="Q28" s="84" t="s">
        <v>238</v>
      </c>
      <c r="R28" s="83" t="s">
        <v>141</v>
      </c>
      <c r="S28" s="83" t="s">
        <v>51</v>
      </c>
      <c r="T28" s="83" t="s">
        <v>48</v>
      </c>
      <c r="U28" s="83"/>
      <c r="V28" s="88"/>
      <c r="W28" s="83" t="s">
        <v>187</v>
      </c>
      <c r="X28" s="83" t="s">
        <v>35</v>
      </c>
    </row>
    <row r="29" s="78" customFormat="1" spans="1:24">
      <c r="A29" s="83">
        <v>28</v>
      </c>
      <c r="B29" s="83" t="s">
        <v>134</v>
      </c>
      <c r="C29" s="84" t="s">
        <v>239</v>
      </c>
      <c r="D29" s="83" t="s">
        <v>48</v>
      </c>
      <c r="E29" s="83" t="s">
        <v>48</v>
      </c>
      <c r="F29" s="83">
        <v>11525.51</v>
      </c>
      <c r="G29" s="83">
        <v>5157.12</v>
      </c>
      <c r="H29" s="83">
        <v>6368.39</v>
      </c>
      <c r="I29" s="83">
        <v>1</v>
      </c>
      <c r="J29" s="83" t="s">
        <v>35</v>
      </c>
      <c r="K29" s="83"/>
      <c r="L29" s="83" t="s">
        <v>235</v>
      </c>
      <c r="M29" s="83" t="s">
        <v>137</v>
      </c>
      <c r="N29" s="83" t="s">
        <v>236</v>
      </c>
      <c r="O29" s="84" t="s">
        <v>237</v>
      </c>
      <c r="P29" s="83"/>
      <c r="Q29" s="84" t="s">
        <v>240</v>
      </c>
      <c r="R29" s="83" t="s">
        <v>141</v>
      </c>
      <c r="S29" s="83" t="s">
        <v>51</v>
      </c>
      <c r="T29" s="83" t="s">
        <v>48</v>
      </c>
      <c r="U29" s="83"/>
      <c r="V29" s="88"/>
      <c r="W29" s="83" t="s">
        <v>187</v>
      </c>
      <c r="X29" s="83" t="s">
        <v>35</v>
      </c>
    </row>
    <row r="30" s="78" customFormat="1" spans="1:24">
      <c r="A30" s="83">
        <v>29</v>
      </c>
      <c r="B30" s="83" t="s">
        <v>159</v>
      </c>
      <c r="C30" s="84" t="s">
        <v>241</v>
      </c>
      <c r="D30" s="83" t="s">
        <v>70</v>
      </c>
      <c r="E30" s="83" t="s">
        <v>70</v>
      </c>
      <c r="F30" s="83">
        <v>2092.48</v>
      </c>
      <c r="G30" s="83">
        <v>62.77</v>
      </c>
      <c r="H30" s="83">
        <v>2029.71</v>
      </c>
      <c r="I30" s="83">
        <v>1</v>
      </c>
      <c r="J30" s="83" t="s">
        <v>35</v>
      </c>
      <c r="K30" s="83"/>
      <c r="L30" s="83" t="s">
        <v>242</v>
      </c>
      <c r="M30" s="83" t="s">
        <v>137</v>
      </c>
      <c r="N30" s="83" t="s">
        <v>243</v>
      </c>
      <c r="O30" s="84" t="s">
        <v>244</v>
      </c>
      <c r="P30" s="83" t="s">
        <v>245</v>
      </c>
      <c r="Q30" s="84" t="s">
        <v>246</v>
      </c>
      <c r="R30" s="83" t="s">
        <v>141</v>
      </c>
      <c r="S30" s="83" t="s">
        <v>52</v>
      </c>
      <c r="T30" s="83" t="s">
        <v>52</v>
      </c>
      <c r="U30" s="83"/>
      <c r="V30" s="88"/>
      <c r="W30" s="83" t="s">
        <v>187</v>
      </c>
      <c r="X30" s="83" t="s">
        <v>35</v>
      </c>
    </row>
    <row r="31" s="78" customFormat="1" spans="1:24">
      <c r="A31" s="83">
        <v>30</v>
      </c>
      <c r="B31" s="83" t="s">
        <v>159</v>
      </c>
      <c r="C31" s="84" t="s">
        <v>247</v>
      </c>
      <c r="D31" s="83" t="s">
        <v>70</v>
      </c>
      <c r="E31" s="83" t="s">
        <v>70</v>
      </c>
      <c r="F31" s="83">
        <v>1410.49</v>
      </c>
      <c r="G31" s="83">
        <v>42.31</v>
      </c>
      <c r="H31" s="83">
        <v>1368.18</v>
      </c>
      <c r="I31" s="83">
        <v>1</v>
      </c>
      <c r="J31" s="83" t="s">
        <v>35</v>
      </c>
      <c r="K31" s="83"/>
      <c r="L31" s="83" t="s">
        <v>242</v>
      </c>
      <c r="M31" s="83" t="s">
        <v>137</v>
      </c>
      <c r="N31" s="83" t="s">
        <v>248</v>
      </c>
      <c r="O31" s="84" t="s">
        <v>249</v>
      </c>
      <c r="P31" s="83" t="s">
        <v>245</v>
      </c>
      <c r="Q31" s="84" t="s">
        <v>250</v>
      </c>
      <c r="R31" s="83" t="s">
        <v>141</v>
      </c>
      <c r="S31" s="83" t="s">
        <v>52</v>
      </c>
      <c r="T31" s="83" t="s">
        <v>52</v>
      </c>
      <c r="U31" s="83"/>
      <c r="V31" s="88"/>
      <c r="W31" s="83" t="s">
        <v>187</v>
      </c>
      <c r="X31" s="83" t="s">
        <v>35</v>
      </c>
    </row>
    <row r="32" s="78" customFormat="1" spans="1:24">
      <c r="A32" s="83">
        <v>31</v>
      </c>
      <c r="B32" s="83" t="s">
        <v>134</v>
      </c>
      <c r="C32" s="84" t="s">
        <v>251</v>
      </c>
      <c r="D32" s="83" t="s">
        <v>70</v>
      </c>
      <c r="E32" s="83" t="s">
        <v>70</v>
      </c>
      <c r="F32" s="83">
        <v>3799.46</v>
      </c>
      <c r="G32" s="83">
        <v>421.15</v>
      </c>
      <c r="H32" s="83">
        <v>3378.31</v>
      </c>
      <c r="I32" s="83">
        <v>1</v>
      </c>
      <c r="J32" s="83" t="s">
        <v>35</v>
      </c>
      <c r="K32" s="83"/>
      <c r="L32" s="83" t="s">
        <v>252</v>
      </c>
      <c r="M32" s="83" t="s">
        <v>253</v>
      </c>
      <c r="N32" s="83" t="s">
        <v>236</v>
      </c>
      <c r="O32" s="84" t="s">
        <v>237</v>
      </c>
      <c r="P32" s="83" t="s">
        <v>254</v>
      </c>
      <c r="Q32" s="84" t="s">
        <v>255</v>
      </c>
      <c r="R32" s="83" t="s">
        <v>141</v>
      </c>
      <c r="S32" s="83" t="s">
        <v>52</v>
      </c>
      <c r="T32" s="83" t="s">
        <v>52</v>
      </c>
      <c r="U32" s="83"/>
      <c r="V32" s="88"/>
      <c r="W32" s="83" t="s">
        <v>187</v>
      </c>
      <c r="X32" s="83" t="s">
        <v>35</v>
      </c>
    </row>
    <row r="33" s="78" customFormat="1" spans="1:24">
      <c r="A33" s="83">
        <v>32</v>
      </c>
      <c r="B33" s="83" t="s">
        <v>134</v>
      </c>
      <c r="C33" s="84" t="s">
        <v>256</v>
      </c>
      <c r="D33" s="83" t="s">
        <v>70</v>
      </c>
      <c r="E33" s="83" t="s">
        <v>70</v>
      </c>
      <c r="F33" s="83">
        <v>2708.82</v>
      </c>
      <c r="G33" s="83">
        <v>592.19</v>
      </c>
      <c r="H33" s="83">
        <v>2116.63</v>
      </c>
      <c r="I33" s="83">
        <v>1</v>
      </c>
      <c r="J33" s="83" t="s">
        <v>35</v>
      </c>
      <c r="K33" s="83"/>
      <c r="L33" s="83" t="s">
        <v>252</v>
      </c>
      <c r="M33" s="83" t="s">
        <v>253</v>
      </c>
      <c r="N33" s="83" t="s">
        <v>257</v>
      </c>
      <c r="O33" s="84" t="s">
        <v>258</v>
      </c>
      <c r="P33" s="83" t="s">
        <v>254</v>
      </c>
      <c r="Q33" s="84" t="s">
        <v>259</v>
      </c>
      <c r="R33" s="83" t="s">
        <v>141</v>
      </c>
      <c r="S33" s="83" t="s">
        <v>52</v>
      </c>
      <c r="T33" s="83" t="s">
        <v>52</v>
      </c>
      <c r="U33" s="83"/>
      <c r="V33" s="88"/>
      <c r="W33" s="83" t="s">
        <v>187</v>
      </c>
      <c r="X33" s="83" t="s">
        <v>35</v>
      </c>
    </row>
    <row r="34" s="78" customFormat="1" spans="1:24">
      <c r="A34" s="83">
        <v>33</v>
      </c>
      <c r="B34" s="83" t="s">
        <v>134</v>
      </c>
      <c r="C34" s="84" t="s">
        <v>260</v>
      </c>
      <c r="D34" s="83" t="s">
        <v>70</v>
      </c>
      <c r="E34" s="83" t="s">
        <v>70</v>
      </c>
      <c r="F34" s="83">
        <v>3186.5</v>
      </c>
      <c r="G34" s="83">
        <v>1425.86</v>
      </c>
      <c r="H34" s="83">
        <v>1760.64</v>
      </c>
      <c r="I34" s="83">
        <v>1</v>
      </c>
      <c r="J34" s="83" t="s">
        <v>35</v>
      </c>
      <c r="K34" s="83"/>
      <c r="L34" s="83" t="s">
        <v>252</v>
      </c>
      <c r="M34" s="83" t="s">
        <v>253</v>
      </c>
      <c r="N34" s="83" t="s">
        <v>236</v>
      </c>
      <c r="O34" s="84" t="s">
        <v>237</v>
      </c>
      <c r="P34" s="83" t="s">
        <v>254</v>
      </c>
      <c r="Q34" s="84" t="s">
        <v>261</v>
      </c>
      <c r="R34" s="83" t="s">
        <v>141</v>
      </c>
      <c r="S34" s="83" t="s">
        <v>52</v>
      </c>
      <c r="T34" s="83" t="s">
        <v>52</v>
      </c>
      <c r="U34" s="83"/>
      <c r="V34" s="88"/>
      <c r="W34" s="83" t="s">
        <v>187</v>
      </c>
      <c r="X34" s="83" t="s">
        <v>35</v>
      </c>
    </row>
    <row r="35" s="78" customFormat="1" spans="1:24">
      <c r="A35" s="83">
        <v>34</v>
      </c>
      <c r="B35" s="83" t="s">
        <v>134</v>
      </c>
      <c r="C35" s="84" t="s">
        <v>262</v>
      </c>
      <c r="D35" s="83" t="s">
        <v>70</v>
      </c>
      <c r="E35" s="83" t="s">
        <v>70</v>
      </c>
      <c r="F35" s="83">
        <v>2945.4</v>
      </c>
      <c r="G35" s="83">
        <v>88.36</v>
      </c>
      <c r="H35" s="83">
        <v>2857.04</v>
      </c>
      <c r="I35" s="83">
        <v>1</v>
      </c>
      <c r="J35" s="83" t="s">
        <v>35</v>
      </c>
      <c r="K35" s="83"/>
      <c r="L35" s="83" t="s">
        <v>52</v>
      </c>
      <c r="M35" s="83" t="s">
        <v>263</v>
      </c>
      <c r="N35" s="83" t="s">
        <v>264</v>
      </c>
      <c r="O35" s="84" t="s">
        <v>265</v>
      </c>
      <c r="P35" s="83"/>
      <c r="Q35" s="84" t="s">
        <v>266</v>
      </c>
      <c r="R35" s="83" t="s">
        <v>141</v>
      </c>
      <c r="S35" s="83" t="s">
        <v>52</v>
      </c>
      <c r="T35" s="83" t="s">
        <v>52</v>
      </c>
      <c r="U35" s="83"/>
      <c r="V35" s="88"/>
      <c r="W35" s="83" t="s">
        <v>187</v>
      </c>
      <c r="X35" s="83" t="s">
        <v>35</v>
      </c>
    </row>
    <row r="36" s="78" customFormat="1" spans="1:24">
      <c r="A36" s="83">
        <v>35</v>
      </c>
      <c r="B36" s="83" t="s">
        <v>159</v>
      </c>
      <c r="C36" s="84" t="s">
        <v>267</v>
      </c>
      <c r="D36" s="83" t="s">
        <v>70</v>
      </c>
      <c r="E36" s="83" t="s">
        <v>70</v>
      </c>
      <c r="F36" s="83">
        <v>4652.66</v>
      </c>
      <c r="G36" s="83">
        <v>139.58</v>
      </c>
      <c r="H36" s="83">
        <v>4513.08</v>
      </c>
      <c r="I36" s="83">
        <v>1</v>
      </c>
      <c r="J36" s="83" t="s">
        <v>35</v>
      </c>
      <c r="K36" s="83"/>
      <c r="L36" s="83"/>
      <c r="M36" s="83" t="s">
        <v>137</v>
      </c>
      <c r="N36" s="83" t="s">
        <v>268</v>
      </c>
      <c r="O36" s="84" t="s">
        <v>269</v>
      </c>
      <c r="P36" s="83" t="s">
        <v>245</v>
      </c>
      <c r="Q36" s="84" t="s">
        <v>270</v>
      </c>
      <c r="R36" s="83" t="s">
        <v>141</v>
      </c>
      <c r="S36" s="83" t="s">
        <v>52</v>
      </c>
      <c r="T36" s="83" t="s">
        <v>52</v>
      </c>
      <c r="U36" s="83"/>
      <c r="V36" s="88"/>
      <c r="W36" s="83" t="s">
        <v>187</v>
      </c>
      <c r="X36" s="83" t="s">
        <v>35</v>
      </c>
    </row>
    <row r="37" s="78" customFormat="1" spans="1:24">
      <c r="A37" s="83">
        <v>36</v>
      </c>
      <c r="B37" s="83" t="s">
        <v>134</v>
      </c>
      <c r="C37" s="84" t="s">
        <v>271</v>
      </c>
      <c r="D37" s="83" t="s">
        <v>70</v>
      </c>
      <c r="E37" s="83" t="s">
        <v>70</v>
      </c>
      <c r="F37" s="83">
        <v>3862.68</v>
      </c>
      <c r="G37" s="83">
        <v>115.88</v>
      </c>
      <c r="H37" s="83">
        <v>3746.8</v>
      </c>
      <c r="I37" s="83">
        <v>1</v>
      </c>
      <c r="J37" s="83" t="s">
        <v>35</v>
      </c>
      <c r="K37" s="83"/>
      <c r="L37" s="83"/>
      <c r="M37" s="83" t="s">
        <v>137</v>
      </c>
      <c r="N37" s="83" t="s">
        <v>272</v>
      </c>
      <c r="O37" s="84" t="s">
        <v>273</v>
      </c>
      <c r="P37" s="83" t="s">
        <v>245</v>
      </c>
      <c r="Q37" s="84" t="s">
        <v>274</v>
      </c>
      <c r="R37" s="83" t="s">
        <v>141</v>
      </c>
      <c r="S37" s="83" t="s">
        <v>52</v>
      </c>
      <c r="T37" s="83" t="s">
        <v>52</v>
      </c>
      <c r="U37" s="83"/>
      <c r="V37" s="88"/>
      <c r="W37" s="83" t="s">
        <v>187</v>
      </c>
      <c r="X37" s="83" t="s">
        <v>35</v>
      </c>
    </row>
    <row r="38" s="78" customFormat="1" spans="1:24">
      <c r="A38" s="83">
        <v>37</v>
      </c>
      <c r="B38" s="83" t="s">
        <v>159</v>
      </c>
      <c r="C38" s="84" t="s">
        <v>275</v>
      </c>
      <c r="D38" s="83" t="s">
        <v>70</v>
      </c>
      <c r="E38" s="83" t="s">
        <v>70</v>
      </c>
      <c r="F38" s="83">
        <v>2638.62</v>
      </c>
      <c r="G38" s="83">
        <v>79.16</v>
      </c>
      <c r="H38" s="83">
        <v>2559.46</v>
      </c>
      <c r="I38" s="83">
        <v>1</v>
      </c>
      <c r="J38" s="83" t="s">
        <v>35</v>
      </c>
      <c r="K38" s="83"/>
      <c r="L38" s="83"/>
      <c r="M38" s="83" t="s">
        <v>137</v>
      </c>
      <c r="N38" s="83" t="s">
        <v>276</v>
      </c>
      <c r="O38" s="84" t="s">
        <v>277</v>
      </c>
      <c r="P38" s="83" t="s">
        <v>245</v>
      </c>
      <c r="Q38" s="84" t="s">
        <v>278</v>
      </c>
      <c r="R38" s="83" t="s">
        <v>141</v>
      </c>
      <c r="S38" s="83" t="s">
        <v>52</v>
      </c>
      <c r="T38" s="83" t="s">
        <v>52</v>
      </c>
      <c r="U38" s="83"/>
      <c r="V38" s="88"/>
      <c r="W38" s="83" t="s">
        <v>187</v>
      </c>
      <c r="X38" s="83" t="s">
        <v>35</v>
      </c>
    </row>
    <row r="39" s="78" customFormat="1" spans="1:24">
      <c r="A39" s="83">
        <v>38</v>
      </c>
      <c r="B39" s="83" t="s">
        <v>159</v>
      </c>
      <c r="C39" s="84" t="s">
        <v>279</v>
      </c>
      <c r="D39" s="83" t="s">
        <v>70</v>
      </c>
      <c r="E39" s="83" t="s">
        <v>70</v>
      </c>
      <c r="F39" s="83">
        <v>2925.07</v>
      </c>
      <c r="G39" s="83">
        <v>87.75</v>
      </c>
      <c r="H39" s="83">
        <v>2837.32</v>
      </c>
      <c r="I39" s="83">
        <v>1</v>
      </c>
      <c r="J39" s="83" t="s">
        <v>35</v>
      </c>
      <c r="K39" s="83"/>
      <c r="L39" s="83"/>
      <c r="M39" s="83" t="s">
        <v>137</v>
      </c>
      <c r="N39" s="83" t="s">
        <v>231</v>
      </c>
      <c r="O39" s="84" t="s">
        <v>232</v>
      </c>
      <c r="P39" s="83" t="s">
        <v>245</v>
      </c>
      <c r="Q39" s="84" t="s">
        <v>280</v>
      </c>
      <c r="R39" s="83" t="s">
        <v>141</v>
      </c>
      <c r="S39" s="83" t="s">
        <v>52</v>
      </c>
      <c r="T39" s="83" t="s">
        <v>52</v>
      </c>
      <c r="U39" s="83"/>
      <c r="V39" s="88"/>
      <c r="W39" s="83" t="s">
        <v>187</v>
      </c>
      <c r="X39" s="83" t="s">
        <v>35</v>
      </c>
    </row>
    <row r="40" s="78" customFormat="1" spans="1:24">
      <c r="A40" s="83">
        <v>39</v>
      </c>
      <c r="B40" s="83" t="s">
        <v>134</v>
      </c>
      <c r="C40" s="84" t="s">
        <v>281</v>
      </c>
      <c r="D40" s="83" t="s">
        <v>70</v>
      </c>
      <c r="E40" s="83" t="s">
        <v>70</v>
      </c>
      <c r="F40" s="83">
        <v>3588.9</v>
      </c>
      <c r="G40" s="83">
        <v>107.67</v>
      </c>
      <c r="H40" s="83">
        <v>3481.23</v>
      </c>
      <c r="I40" s="83">
        <v>1</v>
      </c>
      <c r="J40" s="83" t="s">
        <v>35</v>
      </c>
      <c r="K40" s="83"/>
      <c r="L40" s="83"/>
      <c r="M40" s="83" t="s">
        <v>282</v>
      </c>
      <c r="N40" s="83" t="s">
        <v>283</v>
      </c>
      <c r="O40" s="84" t="s">
        <v>284</v>
      </c>
      <c r="P40" s="83" t="s">
        <v>245</v>
      </c>
      <c r="Q40" s="84" t="s">
        <v>285</v>
      </c>
      <c r="R40" s="83" t="s">
        <v>141</v>
      </c>
      <c r="S40" s="83" t="s">
        <v>52</v>
      </c>
      <c r="T40" s="83" t="s">
        <v>52</v>
      </c>
      <c r="U40" s="83"/>
      <c r="V40" s="88"/>
      <c r="W40" s="83" t="s">
        <v>187</v>
      </c>
      <c r="X40" s="83" t="s">
        <v>35</v>
      </c>
    </row>
    <row r="41" s="78" customFormat="1" spans="1:24">
      <c r="A41" s="83">
        <v>40</v>
      </c>
      <c r="B41" s="83" t="s">
        <v>159</v>
      </c>
      <c r="C41" s="84" t="s">
        <v>286</v>
      </c>
      <c r="D41" s="83" t="s">
        <v>70</v>
      </c>
      <c r="E41" s="83" t="s">
        <v>70</v>
      </c>
      <c r="F41" s="83">
        <v>3604.32</v>
      </c>
      <c r="G41" s="83">
        <v>108.13</v>
      </c>
      <c r="H41" s="83">
        <v>3496.19</v>
      </c>
      <c r="I41" s="83">
        <v>1</v>
      </c>
      <c r="J41" s="83" t="s">
        <v>35</v>
      </c>
      <c r="K41" s="83"/>
      <c r="L41" s="83"/>
      <c r="M41" s="83" t="s">
        <v>282</v>
      </c>
      <c r="N41" s="83" t="s">
        <v>287</v>
      </c>
      <c r="O41" s="84" t="s">
        <v>288</v>
      </c>
      <c r="P41" s="83" t="s">
        <v>245</v>
      </c>
      <c r="Q41" s="84" t="s">
        <v>289</v>
      </c>
      <c r="R41" s="83" t="s">
        <v>141</v>
      </c>
      <c r="S41" s="83" t="s">
        <v>52</v>
      </c>
      <c r="T41" s="83" t="s">
        <v>52</v>
      </c>
      <c r="U41" s="83"/>
      <c r="V41" s="88"/>
      <c r="W41" s="83" t="s">
        <v>187</v>
      </c>
      <c r="X41" s="83" t="s">
        <v>35</v>
      </c>
    </row>
    <row r="42" s="78" customFormat="1" spans="1:24">
      <c r="A42" s="83">
        <v>41</v>
      </c>
      <c r="B42" s="83" t="s">
        <v>159</v>
      </c>
      <c r="C42" s="84" t="s">
        <v>290</v>
      </c>
      <c r="D42" s="83" t="s">
        <v>70</v>
      </c>
      <c r="E42" s="83" t="s">
        <v>70</v>
      </c>
      <c r="F42" s="83">
        <v>3138.16</v>
      </c>
      <c r="G42" s="83">
        <v>94.14</v>
      </c>
      <c r="H42" s="83">
        <v>3044.02</v>
      </c>
      <c r="I42" s="83">
        <v>1</v>
      </c>
      <c r="J42" s="83" t="s">
        <v>35</v>
      </c>
      <c r="K42" s="83"/>
      <c r="L42" s="83"/>
      <c r="M42" s="83" t="s">
        <v>137</v>
      </c>
      <c r="N42" s="83" t="s">
        <v>291</v>
      </c>
      <c r="O42" s="84" t="s">
        <v>292</v>
      </c>
      <c r="P42" s="83" t="s">
        <v>245</v>
      </c>
      <c r="Q42" s="84" t="s">
        <v>293</v>
      </c>
      <c r="R42" s="83" t="s">
        <v>141</v>
      </c>
      <c r="S42" s="83" t="s">
        <v>52</v>
      </c>
      <c r="T42" s="83" t="s">
        <v>52</v>
      </c>
      <c r="U42" s="83"/>
      <c r="V42" s="83"/>
      <c r="W42" s="83" t="s">
        <v>187</v>
      </c>
      <c r="X42" s="83" t="s">
        <v>35</v>
      </c>
    </row>
    <row r="43" s="78" customFormat="1" spans="1:24">
      <c r="A43" s="83">
        <v>42</v>
      </c>
      <c r="B43" s="83" t="s">
        <v>134</v>
      </c>
      <c r="C43" s="84" t="s">
        <v>294</v>
      </c>
      <c r="D43" s="83" t="s">
        <v>70</v>
      </c>
      <c r="E43" s="83" t="s">
        <v>70</v>
      </c>
      <c r="F43" s="83">
        <v>2840.17</v>
      </c>
      <c r="G43" s="83">
        <v>161.74</v>
      </c>
      <c r="H43" s="83">
        <v>2678.43</v>
      </c>
      <c r="I43" s="83">
        <v>1</v>
      </c>
      <c r="J43" s="83" t="s">
        <v>35</v>
      </c>
      <c r="K43" s="83"/>
      <c r="L43" s="83"/>
      <c r="M43" s="83" t="s">
        <v>137</v>
      </c>
      <c r="N43" s="83" t="s">
        <v>272</v>
      </c>
      <c r="O43" s="84" t="s">
        <v>273</v>
      </c>
      <c r="P43" s="83" t="s">
        <v>245</v>
      </c>
      <c r="Q43" s="84" t="s">
        <v>295</v>
      </c>
      <c r="R43" s="83" t="s">
        <v>141</v>
      </c>
      <c r="S43" s="83" t="s">
        <v>52</v>
      </c>
      <c r="T43" s="83" t="s">
        <v>52</v>
      </c>
      <c r="U43" s="83"/>
      <c r="V43" s="83"/>
      <c r="W43" s="83" t="s">
        <v>187</v>
      </c>
      <c r="X43" s="83" t="s">
        <v>35</v>
      </c>
    </row>
    <row r="44" s="78" customFormat="1" spans="1:24">
      <c r="A44" s="83">
        <v>43</v>
      </c>
      <c r="B44" s="83" t="s">
        <v>159</v>
      </c>
      <c r="C44" s="84" t="s">
        <v>296</v>
      </c>
      <c r="D44" s="83" t="s">
        <v>70</v>
      </c>
      <c r="E44" s="83" t="s">
        <v>70</v>
      </c>
      <c r="F44" s="83">
        <v>2839.31</v>
      </c>
      <c r="G44" s="83">
        <v>199.88</v>
      </c>
      <c r="H44" s="83">
        <v>2639.43</v>
      </c>
      <c r="I44" s="83">
        <v>1</v>
      </c>
      <c r="J44" s="83" t="s">
        <v>35</v>
      </c>
      <c r="K44" s="83"/>
      <c r="L44" s="83"/>
      <c r="M44" s="83" t="s">
        <v>137</v>
      </c>
      <c r="N44" s="83" t="s">
        <v>297</v>
      </c>
      <c r="O44" s="84" t="s">
        <v>298</v>
      </c>
      <c r="P44" s="83" t="s">
        <v>245</v>
      </c>
      <c r="Q44" s="84" t="s">
        <v>299</v>
      </c>
      <c r="R44" s="83" t="s">
        <v>141</v>
      </c>
      <c r="S44" s="83" t="s">
        <v>52</v>
      </c>
      <c r="T44" s="83" t="s">
        <v>52</v>
      </c>
      <c r="U44" s="83"/>
      <c r="V44" s="83"/>
      <c r="W44" s="83" t="s">
        <v>187</v>
      </c>
      <c r="X44" s="83" t="s">
        <v>35</v>
      </c>
    </row>
    <row r="45" s="78" customFormat="1" spans="1:24">
      <c r="A45" s="83">
        <v>44</v>
      </c>
      <c r="B45" s="83" t="s">
        <v>134</v>
      </c>
      <c r="C45" s="84" t="s">
        <v>300</v>
      </c>
      <c r="D45" s="83" t="s">
        <v>70</v>
      </c>
      <c r="E45" s="83" t="s">
        <v>70</v>
      </c>
      <c r="F45" s="83">
        <v>3724.48</v>
      </c>
      <c r="G45" s="83">
        <v>262.25</v>
      </c>
      <c r="H45" s="83">
        <v>3462.23</v>
      </c>
      <c r="I45" s="83">
        <v>1</v>
      </c>
      <c r="J45" s="83" t="s">
        <v>35</v>
      </c>
      <c r="K45" s="83"/>
      <c r="L45" s="83"/>
      <c r="M45" s="83" t="s">
        <v>282</v>
      </c>
      <c r="N45" s="83" t="s">
        <v>301</v>
      </c>
      <c r="O45" s="84" t="s">
        <v>302</v>
      </c>
      <c r="P45" s="83" t="s">
        <v>245</v>
      </c>
      <c r="Q45" s="84" t="s">
        <v>303</v>
      </c>
      <c r="R45" s="83" t="s">
        <v>141</v>
      </c>
      <c r="S45" s="83" t="s">
        <v>52</v>
      </c>
      <c r="T45" s="83" t="s">
        <v>52</v>
      </c>
      <c r="U45" s="83"/>
      <c r="V45" s="83"/>
      <c r="W45" s="83" t="s">
        <v>187</v>
      </c>
      <c r="X45" s="83" t="s">
        <v>35</v>
      </c>
    </row>
    <row r="46" s="78" customFormat="1" spans="1:24">
      <c r="A46" s="83">
        <v>45</v>
      </c>
      <c r="B46" s="83" t="s">
        <v>159</v>
      </c>
      <c r="C46" s="84" t="s">
        <v>304</v>
      </c>
      <c r="D46" s="83" t="s">
        <v>70</v>
      </c>
      <c r="E46" s="83" t="s">
        <v>70</v>
      </c>
      <c r="F46" s="83">
        <v>2593.11</v>
      </c>
      <c r="G46" s="83">
        <v>252.39</v>
      </c>
      <c r="H46" s="83">
        <v>2340.72</v>
      </c>
      <c r="I46" s="83">
        <v>1</v>
      </c>
      <c r="J46" s="83" t="s">
        <v>35</v>
      </c>
      <c r="K46" s="83"/>
      <c r="L46" s="83"/>
      <c r="M46" s="83" t="s">
        <v>282</v>
      </c>
      <c r="N46" s="83" t="s">
        <v>243</v>
      </c>
      <c r="O46" s="84" t="s">
        <v>244</v>
      </c>
      <c r="P46" s="83" t="s">
        <v>245</v>
      </c>
      <c r="Q46" s="84" t="s">
        <v>305</v>
      </c>
      <c r="R46" s="83" t="s">
        <v>141</v>
      </c>
      <c r="S46" s="83" t="s">
        <v>52</v>
      </c>
      <c r="T46" s="83" t="s">
        <v>52</v>
      </c>
      <c r="U46" s="83"/>
      <c r="V46" s="83"/>
      <c r="W46" s="83" t="s">
        <v>187</v>
      </c>
      <c r="X46" s="83" t="s">
        <v>35</v>
      </c>
    </row>
    <row r="47" s="78" customFormat="1" spans="1:24">
      <c r="A47" s="83">
        <v>46</v>
      </c>
      <c r="B47" s="83" t="s">
        <v>134</v>
      </c>
      <c r="C47" s="84" t="s">
        <v>306</v>
      </c>
      <c r="D47" s="83" t="s">
        <v>70</v>
      </c>
      <c r="E47" s="83" t="s">
        <v>70</v>
      </c>
      <c r="F47" s="83">
        <v>3604.64</v>
      </c>
      <c r="G47" s="83">
        <v>399.53</v>
      </c>
      <c r="H47" s="83">
        <v>3205.11</v>
      </c>
      <c r="I47" s="83">
        <v>1</v>
      </c>
      <c r="J47" s="83" t="s">
        <v>35</v>
      </c>
      <c r="K47" s="83"/>
      <c r="L47" s="83"/>
      <c r="M47" s="83" t="s">
        <v>137</v>
      </c>
      <c r="N47" s="83" t="s">
        <v>307</v>
      </c>
      <c r="O47" s="84" t="s">
        <v>308</v>
      </c>
      <c r="P47" s="83" t="s">
        <v>245</v>
      </c>
      <c r="Q47" s="84" t="s">
        <v>309</v>
      </c>
      <c r="R47" s="83" t="s">
        <v>141</v>
      </c>
      <c r="S47" s="83" t="s">
        <v>52</v>
      </c>
      <c r="T47" s="83" t="s">
        <v>52</v>
      </c>
      <c r="U47" s="83"/>
      <c r="V47" s="83"/>
      <c r="W47" s="83" t="s">
        <v>187</v>
      </c>
      <c r="X47" s="83" t="s">
        <v>35</v>
      </c>
    </row>
    <row r="48" s="78" customFormat="1" spans="1:24">
      <c r="A48" s="83">
        <v>47</v>
      </c>
      <c r="B48" s="83" t="s">
        <v>159</v>
      </c>
      <c r="C48" s="84" t="s">
        <v>310</v>
      </c>
      <c r="D48" s="83" t="s">
        <v>70</v>
      </c>
      <c r="E48" s="83" t="s">
        <v>70</v>
      </c>
      <c r="F48" s="83">
        <v>3724.48</v>
      </c>
      <c r="G48" s="83">
        <v>462.95</v>
      </c>
      <c r="H48" s="83">
        <v>3261.53</v>
      </c>
      <c r="I48" s="83">
        <v>1</v>
      </c>
      <c r="J48" s="83" t="s">
        <v>35</v>
      </c>
      <c r="K48" s="83"/>
      <c r="L48" s="83"/>
      <c r="M48" s="83" t="s">
        <v>137</v>
      </c>
      <c r="N48" s="83" t="s">
        <v>311</v>
      </c>
      <c r="O48" s="84" t="s">
        <v>312</v>
      </c>
      <c r="P48" s="83" t="s">
        <v>245</v>
      </c>
      <c r="Q48" s="84" t="s">
        <v>313</v>
      </c>
      <c r="R48" s="83" t="s">
        <v>141</v>
      </c>
      <c r="S48" s="83" t="s">
        <v>52</v>
      </c>
      <c r="T48" s="83" t="s">
        <v>52</v>
      </c>
      <c r="U48" s="83"/>
      <c r="V48" s="83"/>
      <c r="W48" s="83" t="s">
        <v>187</v>
      </c>
      <c r="X48" s="83" t="s">
        <v>35</v>
      </c>
    </row>
    <row r="49" s="78" customFormat="1" spans="1:24">
      <c r="A49" s="83">
        <v>48</v>
      </c>
      <c r="B49" s="83" t="s">
        <v>134</v>
      </c>
      <c r="C49" s="84" t="s">
        <v>314</v>
      </c>
      <c r="D49" s="83" t="s">
        <v>70</v>
      </c>
      <c r="E49" s="83" t="s">
        <v>70</v>
      </c>
      <c r="F49" s="83">
        <v>2591.66</v>
      </c>
      <c r="G49" s="83">
        <v>287.18</v>
      </c>
      <c r="H49" s="83">
        <v>2304.48</v>
      </c>
      <c r="I49" s="83">
        <v>1</v>
      </c>
      <c r="J49" s="83" t="s">
        <v>35</v>
      </c>
      <c r="K49" s="83"/>
      <c r="L49" s="83"/>
      <c r="M49" s="83" t="s">
        <v>137</v>
      </c>
      <c r="N49" s="83" t="s">
        <v>209</v>
      </c>
      <c r="O49" s="84" t="s">
        <v>210</v>
      </c>
      <c r="P49" s="83" t="s">
        <v>245</v>
      </c>
      <c r="Q49" s="84" t="s">
        <v>315</v>
      </c>
      <c r="R49" s="83" t="s">
        <v>141</v>
      </c>
      <c r="S49" s="83" t="s">
        <v>52</v>
      </c>
      <c r="T49" s="83" t="s">
        <v>52</v>
      </c>
      <c r="U49" s="83"/>
      <c r="V49" s="83"/>
      <c r="W49" s="83" t="s">
        <v>187</v>
      </c>
      <c r="X49" s="83" t="s">
        <v>35</v>
      </c>
    </row>
    <row r="50" s="78" customFormat="1" spans="1:24">
      <c r="A50" s="83">
        <v>49</v>
      </c>
      <c r="B50" s="83" t="s">
        <v>159</v>
      </c>
      <c r="C50" s="84" t="s">
        <v>316</v>
      </c>
      <c r="D50" s="83" t="s">
        <v>70</v>
      </c>
      <c r="E50" s="83" t="s">
        <v>70</v>
      </c>
      <c r="F50" s="83">
        <v>2597.35</v>
      </c>
      <c r="G50" s="83">
        <v>602.54</v>
      </c>
      <c r="H50" s="83">
        <v>1994.81</v>
      </c>
      <c r="I50" s="83">
        <v>1</v>
      </c>
      <c r="J50" s="83" t="s">
        <v>35</v>
      </c>
      <c r="K50" s="83"/>
      <c r="L50" s="83"/>
      <c r="M50" s="83" t="s">
        <v>137</v>
      </c>
      <c r="N50" s="83" t="s">
        <v>317</v>
      </c>
      <c r="O50" s="84" t="s">
        <v>318</v>
      </c>
      <c r="P50" s="83" t="s">
        <v>245</v>
      </c>
      <c r="Q50" s="84" t="s">
        <v>319</v>
      </c>
      <c r="R50" s="83" t="s">
        <v>141</v>
      </c>
      <c r="S50" s="83" t="s">
        <v>52</v>
      </c>
      <c r="T50" s="83" t="s">
        <v>52</v>
      </c>
      <c r="U50" s="83"/>
      <c r="V50" s="83"/>
      <c r="W50" s="83" t="s">
        <v>187</v>
      </c>
      <c r="X50" s="83" t="s">
        <v>35</v>
      </c>
    </row>
    <row r="51" s="78" customFormat="1" spans="1:24">
      <c r="A51" s="83">
        <v>50</v>
      </c>
      <c r="B51" s="83" t="s">
        <v>134</v>
      </c>
      <c r="C51" s="84" t="s">
        <v>320</v>
      </c>
      <c r="D51" s="83" t="s">
        <v>70</v>
      </c>
      <c r="E51" s="83" t="s">
        <v>70</v>
      </c>
      <c r="F51" s="83">
        <v>2690.48</v>
      </c>
      <c r="G51" s="83">
        <v>660.63</v>
      </c>
      <c r="H51" s="83">
        <v>2029.85</v>
      </c>
      <c r="I51" s="83">
        <v>1</v>
      </c>
      <c r="J51" s="83" t="s">
        <v>35</v>
      </c>
      <c r="K51" s="83"/>
      <c r="L51" s="83"/>
      <c r="M51" s="83" t="s">
        <v>137</v>
      </c>
      <c r="N51" s="83" t="s">
        <v>197</v>
      </c>
      <c r="O51" s="84" t="s">
        <v>198</v>
      </c>
      <c r="P51" s="83" t="s">
        <v>245</v>
      </c>
      <c r="Q51" s="84" t="s">
        <v>321</v>
      </c>
      <c r="R51" s="83" t="s">
        <v>141</v>
      </c>
      <c r="S51" s="83" t="s">
        <v>52</v>
      </c>
      <c r="T51" s="83" t="s">
        <v>52</v>
      </c>
      <c r="U51" s="83"/>
      <c r="V51" s="83"/>
      <c r="W51" s="83" t="s">
        <v>187</v>
      </c>
      <c r="X51" s="83" t="s">
        <v>35</v>
      </c>
    </row>
    <row r="52" s="78" customFormat="1" spans="1:24">
      <c r="A52" s="83">
        <v>51</v>
      </c>
      <c r="B52" s="83" t="s">
        <v>159</v>
      </c>
      <c r="C52" s="84" t="s">
        <v>322</v>
      </c>
      <c r="D52" s="83" t="s">
        <v>70</v>
      </c>
      <c r="E52" s="83" t="s">
        <v>70</v>
      </c>
      <c r="F52" s="83">
        <v>2690.48</v>
      </c>
      <c r="G52" s="83">
        <v>696.87</v>
      </c>
      <c r="H52" s="83">
        <v>1993.61</v>
      </c>
      <c r="I52" s="83">
        <v>1</v>
      </c>
      <c r="J52" s="83" t="s">
        <v>35</v>
      </c>
      <c r="K52" s="83"/>
      <c r="L52" s="83"/>
      <c r="M52" s="83" t="s">
        <v>137</v>
      </c>
      <c r="N52" s="83" t="s">
        <v>193</v>
      </c>
      <c r="O52" s="84" t="s">
        <v>194</v>
      </c>
      <c r="P52" s="83" t="s">
        <v>245</v>
      </c>
      <c r="Q52" s="84" t="s">
        <v>323</v>
      </c>
      <c r="R52" s="83" t="s">
        <v>141</v>
      </c>
      <c r="S52" s="83" t="s">
        <v>52</v>
      </c>
      <c r="T52" s="83" t="s">
        <v>52</v>
      </c>
      <c r="U52" s="83"/>
      <c r="V52" s="83"/>
      <c r="W52" s="83" t="s">
        <v>187</v>
      </c>
      <c r="X52" s="83" t="s">
        <v>35</v>
      </c>
    </row>
    <row r="53" s="78" customFormat="1" spans="1:24">
      <c r="A53" s="83">
        <v>52</v>
      </c>
      <c r="B53" s="83" t="s">
        <v>159</v>
      </c>
      <c r="C53" s="84" t="s">
        <v>324</v>
      </c>
      <c r="D53" s="83" t="s">
        <v>70</v>
      </c>
      <c r="E53" s="83" t="s">
        <v>70</v>
      </c>
      <c r="F53" s="83">
        <v>4118.23</v>
      </c>
      <c r="G53" s="83">
        <v>1235.25</v>
      </c>
      <c r="H53" s="83">
        <v>2882.98</v>
      </c>
      <c r="I53" s="83">
        <v>1</v>
      </c>
      <c r="J53" s="83" t="s">
        <v>35</v>
      </c>
      <c r="K53" s="83"/>
      <c r="L53" s="83"/>
      <c r="M53" s="83" t="s">
        <v>137</v>
      </c>
      <c r="N53" s="83" t="s">
        <v>268</v>
      </c>
      <c r="O53" s="84" t="s">
        <v>269</v>
      </c>
      <c r="P53" s="83" t="s">
        <v>245</v>
      </c>
      <c r="Q53" s="84" t="s">
        <v>325</v>
      </c>
      <c r="R53" s="83" t="s">
        <v>141</v>
      </c>
      <c r="S53" s="83" t="s">
        <v>52</v>
      </c>
      <c r="T53" s="83" t="s">
        <v>52</v>
      </c>
      <c r="U53" s="83"/>
      <c r="V53" s="83"/>
      <c r="W53" s="83" t="s">
        <v>187</v>
      </c>
      <c r="X53" s="83" t="s">
        <v>35</v>
      </c>
    </row>
    <row r="54" s="78" customFormat="1" spans="1:24">
      <c r="A54" s="83">
        <v>53</v>
      </c>
      <c r="B54" s="83" t="s">
        <v>159</v>
      </c>
      <c r="C54" s="84" t="s">
        <v>326</v>
      </c>
      <c r="D54" s="83" t="s">
        <v>70</v>
      </c>
      <c r="E54" s="83" t="s">
        <v>70</v>
      </c>
      <c r="F54" s="83">
        <v>2785.2</v>
      </c>
      <c r="G54" s="83">
        <v>796.15</v>
      </c>
      <c r="H54" s="83">
        <v>1989.05</v>
      </c>
      <c r="I54" s="83">
        <v>1</v>
      </c>
      <c r="J54" s="83" t="s">
        <v>35</v>
      </c>
      <c r="K54" s="83"/>
      <c r="L54" s="83"/>
      <c r="M54" s="83" t="s">
        <v>137</v>
      </c>
      <c r="N54" s="83" t="s">
        <v>231</v>
      </c>
      <c r="O54" s="84" t="s">
        <v>232</v>
      </c>
      <c r="P54" s="83" t="s">
        <v>245</v>
      </c>
      <c r="Q54" s="84" t="s">
        <v>327</v>
      </c>
      <c r="R54" s="83" t="s">
        <v>141</v>
      </c>
      <c r="S54" s="83" t="s">
        <v>52</v>
      </c>
      <c r="T54" s="83" t="s">
        <v>52</v>
      </c>
      <c r="U54" s="83"/>
      <c r="V54" s="83"/>
      <c r="W54" s="83" t="s">
        <v>187</v>
      </c>
      <c r="X54" s="83" t="s">
        <v>35</v>
      </c>
    </row>
    <row r="55" s="78" customFormat="1" spans="1:24">
      <c r="A55" s="83">
        <v>54</v>
      </c>
      <c r="B55" s="83" t="s">
        <v>134</v>
      </c>
      <c r="C55" s="84" t="s">
        <v>328</v>
      </c>
      <c r="D55" s="83" t="s">
        <v>70</v>
      </c>
      <c r="E55" s="83" t="s">
        <v>70</v>
      </c>
      <c r="F55" s="83">
        <v>4156.85</v>
      </c>
      <c r="G55" s="83">
        <v>1523.58</v>
      </c>
      <c r="H55" s="83">
        <v>2633.27</v>
      </c>
      <c r="I55" s="83">
        <v>1</v>
      </c>
      <c r="J55" s="83" t="s">
        <v>35</v>
      </c>
      <c r="K55" s="83"/>
      <c r="L55" s="83"/>
      <c r="M55" s="83" t="s">
        <v>137</v>
      </c>
      <c r="N55" s="83" t="s">
        <v>329</v>
      </c>
      <c r="O55" s="84" t="s">
        <v>330</v>
      </c>
      <c r="P55" s="83" t="s">
        <v>245</v>
      </c>
      <c r="Q55" s="84" t="s">
        <v>331</v>
      </c>
      <c r="R55" s="83" t="s">
        <v>141</v>
      </c>
      <c r="S55" s="83" t="s">
        <v>52</v>
      </c>
      <c r="T55" s="83" t="s">
        <v>52</v>
      </c>
      <c r="U55" s="83"/>
      <c r="V55" s="83"/>
      <c r="W55" s="83" t="s">
        <v>187</v>
      </c>
      <c r="X55" s="83" t="s">
        <v>35</v>
      </c>
    </row>
    <row r="56" s="78" customFormat="1" spans="1:24">
      <c r="A56" s="83">
        <v>55</v>
      </c>
      <c r="B56" s="83" t="s">
        <v>159</v>
      </c>
      <c r="C56" s="84" t="s">
        <v>332</v>
      </c>
      <c r="D56" s="83" t="s">
        <v>53</v>
      </c>
      <c r="E56" s="83" t="s">
        <v>53</v>
      </c>
      <c r="F56" s="83">
        <v>721.24</v>
      </c>
      <c r="G56" s="83">
        <v>21.64</v>
      </c>
      <c r="H56" s="83">
        <v>699.6</v>
      </c>
      <c r="I56" s="83">
        <v>1</v>
      </c>
      <c r="J56" s="83" t="s">
        <v>35</v>
      </c>
      <c r="K56" s="83"/>
      <c r="L56" s="83"/>
      <c r="M56" s="83" t="s">
        <v>137</v>
      </c>
      <c r="N56" s="83" t="s">
        <v>333</v>
      </c>
      <c r="O56" s="84" t="s">
        <v>334</v>
      </c>
      <c r="P56" s="83"/>
      <c r="Q56" s="84" t="s">
        <v>335</v>
      </c>
      <c r="R56" s="83" t="s">
        <v>141</v>
      </c>
      <c r="S56" s="83" t="s">
        <v>53</v>
      </c>
      <c r="T56" s="83" t="s">
        <v>54</v>
      </c>
      <c r="U56" s="83"/>
      <c r="V56" s="83"/>
      <c r="W56" s="83" t="s">
        <v>187</v>
      </c>
      <c r="X56" s="83" t="s">
        <v>35</v>
      </c>
    </row>
    <row r="57" s="78" customFormat="1" spans="1:24">
      <c r="A57" s="83">
        <v>56</v>
      </c>
      <c r="B57" s="83" t="s">
        <v>159</v>
      </c>
      <c r="C57" s="84" t="s">
        <v>336</v>
      </c>
      <c r="D57" s="83" t="s">
        <v>53</v>
      </c>
      <c r="E57" s="83" t="s">
        <v>53</v>
      </c>
      <c r="F57" s="83">
        <v>810.33</v>
      </c>
      <c r="G57" s="83">
        <v>24.31</v>
      </c>
      <c r="H57" s="83">
        <v>786.02</v>
      </c>
      <c r="I57" s="83">
        <v>1</v>
      </c>
      <c r="J57" s="83" t="s">
        <v>35</v>
      </c>
      <c r="K57" s="83"/>
      <c r="L57" s="83"/>
      <c r="M57" s="83" t="s">
        <v>137</v>
      </c>
      <c r="N57" s="83" t="s">
        <v>337</v>
      </c>
      <c r="O57" s="84" t="s">
        <v>338</v>
      </c>
      <c r="P57" s="83"/>
      <c r="Q57" s="84" t="s">
        <v>339</v>
      </c>
      <c r="R57" s="83" t="s">
        <v>141</v>
      </c>
      <c r="S57" s="83" t="s">
        <v>53</v>
      </c>
      <c r="T57" s="83" t="s">
        <v>54</v>
      </c>
      <c r="U57" s="83"/>
      <c r="V57" s="83"/>
      <c r="W57" s="83" t="s">
        <v>187</v>
      </c>
      <c r="X57" s="83" t="s">
        <v>35</v>
      </c>
    </row>
    <row r="58" s="78" customFormat="1" spans="1:24">
      <c r="A58" s="83">
        <v>57</v>
      </c>
      <c r="B58" s="83" t="s">
        <v>134</v>
      </c>
      <c r="C58" s="84" t="s">
        <v>340</v>
      </c>
      <c r="D58" s="83" t="s">
        <v>53</v>
      </c>
      <c r="E58" s="83" t="s">
        <v>53</v>
      </c>
      <c r="F58" s="83">
        <v>736.16</v>
      </c>
      <c r="G58" s="83">
        <v>468.53</v>
      </c>
      <c r="H58" s="83">
        <v>267.63</v>
      </c>
      <c r="I58" s="83">
        <v>1</v>
      </c>
      <c r="J58" s="83" t="s">
        <v>35</v>
      </c>
      <c r="K58" s="83"/>
      <c r="L58" s="83"/>
      <c r="M58" s="83" t="s">
        <v>137</v>
      </c>
      <c r="N58" s="83" t="s">
        <v>175</v>
      </c>
      <c r="O58" s="84" t="s">
        <v>176</v>
      </c>
      <c r="P58" s="83"/>
      <c r="Q58" s="84" t="s">
        <v>341</v>
      </c>
      <c r="R58" s="83" t="s">
        <v>141</v>
      </c>
      <c r="S58" s="83" t="s">
        <v>53</v>
      </c>
      <c r="T58" s="83" t="s">
        <v>54</v>
      </c>
      <c r="U58" s="83"/>
      <c r="V58" s="83"/>
      <c r="W58" s="83" t="s">
        <v>187</v>
      </c>
      <c r="X58" s="83" t="s">
        <v>35</v>
      </c>
    </row>
    <row r="59" s="78" customFormat="1" spans="1:24">
      <c r="A59" s="83">
        <v>58</v>
      </c>
      <c r="B59" s="83" t="s">
        <v>134</v>
      </c>
      <c r="C59" s="84" t="s">
        <v>342</v>
      </c>
      <c r="D59" s="83" t="s">
        <v>55</v>
      </c>
      <c r="E59" s="83" t="s">
        <v>55</v>
      </c>
      <c r="F59" s="83">
        <v>3761.77</v>
      </c>
      <c r="G59" s="83">
        <v>112.85</v>
      </c>
      <c r="H59" s="83">
        <v>3648.92</v>
      </c>
      <c r="I59" s="83">
        <v>1</v>
      </c>
      <c r="J59" s="83" t="s">
        <v>35</v>
      </c>
      <c r="K59" s="83"/>
      <c r="L59" s="83"/>
      <c r="M59" s="83" t="s">
        <v>137</v>
      </c>
      <c r="N59" s="83" t="s">
        <v>138</v>
      </c>
      <c r="O59" s="84" t="s">
        <v>139</v>
      </c>
      <c r="P59" s="83"/>
      <c r="Q59" s="84" t="s">
        <v>343</v>
      </c>
      <c r="R59" s="83" t="s">
        <v>141</v>
      </c>
      <c r="S59" s="83" t="s">
        <v>55</v>
      </c>
      <c r="T59" s="83" t="s">
        <v>54</v>
      </c>
      <c r="U59" s="83"/>
      <c r="V59" s="83"/>
      <c r="W59" s="83" t="s">
        <v>187</v>
      </c>
      <c r="X59" s="83" t="s">
        <v>35</v>
      </c>
    </row>
    <row r="60" s="78" customFormat="1" spans="1:24">
      <c r="A60" s="83">
        <v>59</v>
      </c>
      <c r="B60" s="83" t="s">
        <v>159</v>
      </c>
      <c r="C60" s="84" t="s">
        <v>344</v>
      </c>
      <c r="D60" s="83" t="s">
        <v>55</v>
      </c>
      <c r="E60" s="83" t="s">
        <v>55</v>
      </c>
      <c r="F60" s="83">
        <v>2984.87</v>
      </c>
      <c r="G60" s="83">
        <v>89.55</v>
      </c>
      <c r="H60" s="83">
        <v>2895.32</v>
      </c>
      <c r="I60" s="83">
        <v>1</v>
      </c>
      <c r="J60" s="83" t="s">
        <v>35</v>
      </c>
      <c r="K60" s="83"/>
      <c r="L60" s="83"/>
      <c r="M60" s="83" t="s">
        <v>137</v>
      </c>
      <c r="N60" s="83" t="s">
        <v>311</v>
      </c>
      <c r="O60" s="84" t="s">
        <v>312</v>
      </c>
      <c r="P60" s="83"/>
      <c r="Q60" s="84" t="s">
        <v>345</v>
      </c>
      <c r="R60" s="83" t="s">
        <v>141</v>
      </c>
      <c r="S60" s="83" t="s">
        <v>55</v>
      </c>
      <c r="T60" s="83" t="s">
        <v>54</v>
      </c>
      <c r="U60" s="83"/>
      <c r="V60" s="83"/>
      <c r="W60" s="83" t="s">
        <v>187</v>
      </c>
      <c r="X60" s="83" t="s">
        <v>35</v>
      </c>
    </row>
    <row r="61" s="78" customFormat="1" spans="1:24">
      <c r="A61" s="83">
        <v>60</v>
      </c>
      <c r="B61" s="83" t="s">
        <v>134</v>
      </c>
      <c r="C61" s="84" t="s">
        <v>346</v>
      </c>
      <c r="D61" s="83" t="s">
        <v>55</v>
      </c>
      <c r="E61" s="83" t="s">
        <v>55</v>
      </c>
      <c r="F61" s="83">
        <v>3829.11</v>
      </c>
      <c r="G61" s="83">
        <v>114.87</v>
      </c>
      <c r="H61" s="83">
        <v>3714.24</v>
      </c>
      <c r="I61" s="83">
        <v>1</v>
      </c>
      <c r="J61" s="83" t="s">
        <v>35</v>
      </c>
      <c r="K61" s="83"/>
      <c r="L61" s="83"/>
      <c r="M61" s="83" t="s">
        <v>137</v>
      </c>
      <c r="N61" s="83" t="s">
        <v>257</v>
      </c>
      <c r="O61" s="84" t="s">
        <v>258</v>
      </c>
      <c r="P61" s="83"/>
      <c r="Q61" s="84" t="s">
        <v>347</v>
      </c>
      <c r="R61" s="83" t="s">
        <v>141</v>
      </c>
      <c r="S61" s="83" t="s">
        <v>55</v>
      </c>
      <c r="T61" s="83" t="s">
        <v>54</v>
      </c>
      <c r="U61" s="83"/>
      <c r="V61" s="83"/>
      <c r="W61" s="83" t="s">
        <v>187</v>
      </c>
      <c r="X61" s="83" t="s">
        <v>35</v>
      </c>
    </row>
    <row r="62" s="78" customFormat="1" spans="1:24">
      <c r="A62" s="83">
        <v>61</v>
      </c>
      <c r="B62" s="83" t="s">
        <v>134</v>
      </c>
      <c r="C62" s="84" t="s">
        <v>348</v>
      </c>
      <c r="D62" s="83" t="s">
        <v>55</v>
      </c>
      <c r="E62" s="83" t="s">
        <v>55</v>
      </c>
      <c r="F62" s="83">
        <v>25317.04</v>
      </c>
      <c r="G62" s="83">
        <v>759.51</v>
      </c>
      <c r="H62" s="83">
        <v>24557.53</v>
      </c>
      <c r="I62" s="83">
        <v>1</v>
      </c>
      <c r="J62" s="83" t="s">
        <v>35</v>
      </c>
      <c r="K62" s="83"/>
      <c r="L62" s="83"/>
      <c r="M62" s="83" t="s">
        <v>137</v>
      </c>
      <c r="N62" s="83" t="s">
        <v>301</v>
      </c>
      <c r="O62" s="84" t="s">
        <v>302</v>
      </c>
      <c r="P62" s="83"/>
      <c r="Q62" s="84" t="s">
        <v>349</v>
      </c>
      <c r="R62" s="83" t="s">
        <v>141</v>
      </c>
      <c r="S62" s="83" t="s">
        <v>55</v>
      </c>
      <c r="T62" s="83" t="s">
        <v>54</v>
      </c>
      <c r="U62" s="83"/>
      <c r="V62" s="83"/>
      <c r="W62" s="83" t="s">
        <v>187</v>
      </c>
      <c r="X62" s="83" t="s">
        <v>35</v>
      </c>
    </row>
    <row r="63" s="78" customFormat="1" spans="1:24">
      <c r="A63" s="83">
        <v>62</v>
      </c>
      <c r="B63" s="83" t="s">
        <v>159</v>
      </c>
      <c r="C63" s="84" t="s">
        <v>350</v>
      </c>
      <c r="D63" s="83" t="s">
        <v>55</v>
      </c>
      <c r="E63" s="83" t="s">
        <v>55</v>
      </c>
      <c r="F63" s="83">
        <v>3403.62</v>
      </c>
      <c r="G63" s="83">
        <v>102.11</v>
      </c>
      <c r="H63" s="83">
        <v>3301.51</v>
      </c>
      <c r="I63" s="83">
        <v>1</v>
      </c>
      <c r="J63" s="83" t="s">
        <v>35</v>
      </c>
      <c r="K63" s="83"/>
      <c r="L63" s="83"/>
      <c r="M63" s="83" t="s">
        <v>137</v>
      </c>
      <c r="N63" s="83" t="s">
        <v>193</v>
      </c>
      <c r="O63" s="84" t="s">
        <v>194</v>
      </c>
      <c r="P63" s="83"/>
      <c r="Q63" s="84" t="s">
        <v>351</v>
      </c>
      <c r="R63" s="83" t="s">
        <v>141</v>
      </c>
      <c r="S63" s="83" t="s">
        <v>55</v>
      </c>
      <c r="T63" s="83" t="s">
        <v>54</v>
      </c>
      <c r="U63" s="83"/>
      <c r="V63" s="83"/>
      <c r="W63" s="83" t="s">
        <v>187</v>
      </c>
      <c r="X63" s="83" t="s">
        <v>35</v>
      </c>
    </row>
    <row r="64" s="78" customFormat="1" spans="1:24">
      <c r="A64" s="83">
        <v>63</v>
      </c>
      <c r="B64" s="83" t="s">
        <v>134</v>
      </c>
      <c r="C64" s="84" t="s">
        <v>352</v>
      </c>
      <c r="D64" s="83" t="s">
        <v>55</v>
      </c>
      <c r="E64" s="83" t="s">
        <v>55</v>
      </c>
      <c r="F64" s="83">
        <v>7652.91</v>
      </c>
      <c r="G64" s="83">
        <v>229.59</v>
      </c>
      <c r="H64" s="83">
        <v>7423.32</v>
      </c>
      <c r="I64" s="83">
        <v>1</v>
      </c>
      <c r="J64" s="83" t="s">
        <v>35</v>
      </c>
      <c r="K64" s="83"/>
      <c r="L64" s="83"/>
      <c r="M64" s="83" t="s">
        <v>137</v>
      </c>
      <c r="N64" s="83" t="s">
        <v>353</v>
      </c>
      <c r="O64" s="84" t="s">
        <v>354</v>
      </c>
      <c r="P64" s="83"/>
      <c r="Q64" s="84" t="s">
        <v>355</v>
      </c>
      <c r="R64" s="83" t="s">
        <v>141</v>
      </c>
      <c r="S64" s="83" t="s">
        <v>55</v>
      </c>
      <c r="T64" s="83" t="s">
        <v>54</v>
      </c>
      <c r="U64" s="83"/>
      <c r="V64" s="83"/>
      <c r="W64" s="83" t="s">
        <v>187</v>
      </c>
      <c r="X64" s="83" t="s">
        <v>35</v>
      </c>
    </row>
    <row r="65" s="78" customFormat="1" spans="1:24">
      <c r="A65" s="83">
        <v>64</v>
      </c>
      <c r="B65" s="83" t="s">
        <v>159</v>
      </c>
      <c r="C65" s="84" t="s">
        <v>356</v>
      </c>
      <c r="D65" s="83" t="s">
        <v>55</v>
      </c>
      <c r="E65" s="83" t="s">
        <v>55</v>
      </c>
      <c r="F65" s="83">
        <v>15225.8</v>
      </c>
      <c r="G65" s="83">
        <v>456.77</v>
      </c>
      <c r="H65" s="83">
        <v>14769.03</v>
      </c>
      <c r="I65" s="83">
        <v>1</v>
      </c>
      <c r="J65" s="83" t="s">
        <v>35</v>
      </c>
      <c r="K65" s="83"/>
      <c r="L65" s="83"/>
      <c r="M65" s="83" t="s">
        <v>137</v>
      </c>
      <c r="N65" s="83" t="s">
        <v>276</v>
      </c>
      <c r="O65" s="84" t="s">
        <v>277</v>
      </c>
      <c r="P65" s="83"/>
      <c r="Q65" s="84" t="s">
        <v>357</v>
      </c>
      <c r="R65" s="83" t="s">
        <v>141</v>
      </c>
      <c r="S65" s="83" t="s">
        <v>55</v>
      </c>
      <c r="T65" s="83" t="s">
        <v>54</v>
      </c>
      <c r="U65" s="83"/>
      <c r="V65" s="83"/>
      <c r="W65" s="83" t="s">
        <v>187</v>
      </c>
      <c r="X65" s="83" t="s">
        <v>35</v>
      </c>
    </row>
    <row r="66" s="78" customFormat="1" spans="1:24">
      <c r="A66" s="83">
        <v>65</v>
      </c>
      <c r="B66" s="83" t="s">
        <v>159</v>
      </c>
      <c r="C66" s="84" t="s">
        <v>358</v>
      </c>
      <c r="D66" s="83" t="s">
        <v>55</v>
      </c>
      <c r="E66" s="83" t="s">
        <v>55</v>
      </c>
      <c r="F66" s="83">
        <v>3084.1</v>
      </c>
      <c r="G66" s="83">
        <v>92.52</v>
      </c>
      <c r="H66" s="83">
        <v>2991.58</v>
      </c>
      <c r="I66" s="83">
        <v>1</v>
      </c>
      <c r="J66" s="83" t="s">
        <v>35</v>
      </c>
      <c r="K66" s="83"/>
      <c r="L66" s="83"/>
      <c r="M66" s="83" t="s">
        <v>137</v>
      </c>
      <c r="N66" s="83" t="s">
        <v>359</v>
      </c>
      <c r="O66" s="84" t="s">
        <v>360</v>
      </c>
      <c r="P66" s="83"/>
      <c r="Q66" s="84" t="s">
        <v>361</v>
      </c>
      <c r="R66" s="83" t="s">
        <v>141</v>
      </c>
      <c r="S66" s="83" t="s">
        <v>55</v>
      </c>
      <c r="T66" s="83" t="s">
        <v>54</v>
      </c>
      <c r="U66" s="83"/>
      <c r="V66" s="83"/>
      <c r="W66" s="83" t="s">
        <v>187</v>
      </c>
      <c r="X66" s="83" t="s">
        <v>35</v>
      </c>
    </row>
    <row r="67" s="78" customFormat="1" spans="1:24">
      <c r="A67" s="83">
        <v>66</v>
      </c>
      <c r="B67" s="83" t="s">
        <v>159</v>
      </c>
      <c r="C67" s="84" t="s">
        <v>362</v>
      </c>
      <c r="D67" s="83" t="s">
        <v>55</v>
      </c>
      <c r="E67" s="83" t="s">
        <v>55</v>
      </c>
      <c r="F67" s="83">
        <v>3876.36</v>
      </c>
      <c r="G67" s="83">
        <v>116.29</v>
      </c>
      <c r="H67" s="83">
        <v>3760.07</v>
      </c>
      <c r="I67" s="83">
        <v>1</v>
      </c>
      <c r="J67" s="83" t="s">
        <v>35</v>
      </c>
      <c r="K67" s="83"/>
      <c r="L67" s="83"/>
      <c r="M67" s="83" t="s">
        <v>137</v>
      </c>
      <c r="N67" s="83" t="s">
        <v>287</v>
      </c>
      <c r="O67" s="84" t="s">
        <v>288</v>
      </c>
      <c r="P67" s="83"/>
      <c r="Q67" s="84" t="s">
        <v>363</v>
      </c>
      <c r="R67" s="83" t="s">
        <v>141</v>
      </c>
      <c r="S67" s="83" t="s">
        <v>55</v>
      </c>
      <c r="T67" s="83" t="s">
        <v>54</v>
      </c>
      <c r="U67" s="83"/>
      <c r="V67" s="83"/>
      <c r="W67" s="83" t="s">
        <v>187</v>
      </c>
      <c r="X67" s="83" t="s">
        <v>35</v>
      </c>
    </row>
    <row r="68" s="78" customFormat="1" spans="1:24">
      <c r="A68" s="83">
        <v>67</v>
      </c>
      <c r="B68" s="83" t="s">
        <v>134</v>
      </c>
      <c r="C68" s="84" t="s">
        <v>364</v>
      </c>
      <c r="D68" s="83" t="s">
        <v>55</v>
      </c>
      <c r="E68" s="83" t="s">
        <v>55</v>
      </c>
      <c r="F68" s="83">
        <v>4466.89</v>
      </c>
      <c r="G68" s="83">
        <v>134.01</v>
      </c>
      <c r="H68" s="83">
        <v>4332.88</v>
      </c>
      <c r="I68" s="83">
        <v>1</v>
      </c>
      <c r="J68" s="83" t="s">
        <v>35</v>
      </c>
      <c r="K68" s="83"/>
      <c r="L68" s="83"/>
      <c r="M68" s="83" t="s">
        <v>137</v>
      </c>
      <c r="N68" s="83" t="s">
        <v>264</v>
      </c>
      <c r="O68" s="84" t="s">
        <v>265</v>
      </c>
      <c r="P68" s="83"/>
      <c r="Q68" s="84" t="s">
        <v>365</v>
      </c>
      <c r="R68" s="83" t="s">
        <v>141</v>
      </c>
      <c r="S68" s="83" t="s">
        <v>55</v>
      </c>
      <c r="T68" s="83" t="s">
        <v>54</v>
      </c>
      <c r="U68" s="83"/>
      <c r="V68" s="83"/>
      <c r="W68" s="83" t="s">
        <v>187</v>
      </c>
      <c r="X68" s="83" t="s">
        <v>35</v>
      </c>
    </row>
    <row r="69" s="78" customFormat="1" spans="1:24">
      <c r="A69" s="83">
        <v>68</v>
      </c>
      <c r="B69" s="83" t="s">
        <v>134</v>
      </c>
      <c r="C69" s="84" t="s">
        <v>366</v>
      </c>
      <c r="D69" s="83" t="s">
        <v>55</v>
      </c>
      <c r="E69" s="83" t="s">
        <v>55</v>
      </c>
      <c r="F69" s="83">
        <v>2987.56</v>
      </c>
      <c r="G69" s="83">
        <v>89.63</v>
      </c>
      <c r="H69" s="83">
        <v>2897.93</v>
      </c>
      <c r="I69" s="83">
        <v>1</v>
      </c>
      <c r="J69" s="83" t="s">
        <v>35</v>
      </c>
      <c r="K69" s="83"/>
      <c r="L69" s="83"/>
      <c r="M69" s="83" t="s">
        <v>137</v>
      </c>
      <c r="N69" s="83" t="s">
        <v>367</v>
      </c>
      <c r="O69" s="84" t="s">
        <v>368</v>
      </c>
      <c r="P69" s="83"/>
      <c r="Q69" s="84" t="s">
        <v>369</v>
      </c>
      <c r="R69" s="83" t="s">
        <v>141</v>
      </c>
      <c r="S69" s="83" t="s">
        <v>55</v>
      </c>
      <c r="T69" s="83" t="s">
        <v>54</v>
      </c>
      <c r="U69" s="83"/>
      <c r="V69" s="83"/>
      <c r="W69" s="83" t="s">
        <v>187</v>
      </c>
      <c r="X69" s="83" t="s">
        <v>35</v>
      </c>
    </row>
    <row r="70" s="78" customFormat="1" spans="1:24">
      <c r="A70" s="83">
        <v>69</v>
      </c>
      <c r="B70" s="83" t="s">
        <v>134</v>
      </c>
      <c r="C70" s="84" t="s">
        <v>370</v>
      </c>
      <c r="D70" s="83" t="s">
        <v>55</v>
      </c>
      <c r="E70" s="83" t="s">
        <v>55</v>
      </c>
      <c r="F70" s="83">
        <v>2356.15</v>
      </c>
      <c r="G70" s="83">
        <v>70.68</v>
      </c>
      <c r="H70" s="83">
        <v>2285.47</v>
      </c>
      <c r="I70" s="83">
        <v>1</v>
      </c>
      <c r="J70" s="83" t="s">
        <v>35</v>
      </c>
      <c r="K70" s="83"/>
      <c r="L70" s="83"/>
      <c r="M70" s="83" t="s">
        <v>137</v>
      </c>
      <c r="N70" s="83" t="s">
        <v>371</v>
      </c>
      <c r="O70" s="84" t="s">
        <v>372</v>
      </c>
      <c r="P70" s="83"/>
      <c r="Q70" s="84" t="s">
        <v>373</v>
      </c>
      <c r="R70" s="83" t="s">
        <v>141</v>
      </c>
      <c r="S70" s="83" t="s">
        <v>55</v>
      </c>
      <c r="T70" s="83" t="s">
        <v>54</v>
      </c>
      <c r="U70" s="83"/>
      <c r="V70" s="83"/>
      <c r="W70" s="83" t="s">
        <v>187</v>
      </c>
      <c r="X70" s="83" t="s">
        <v>35</v>
      </c>
    </row>
    <row r="71" s="78" customFormat="1" spans="1:24">
      <c r="A71" s="83">
        <v>70</v>
      </c>
      <c r="B71" s="83" t="s">
        <v>134</v>
      </c>
      <c r="C71" s="84" t="s">
        <v>374</v>
      </c>
      <c r="D71" s="83" t="s">
        <v>55</v>
      </c>
      <c r="E71" s="83" t="s">
        <v>55</v>
      </c>
      <c r="F71" s="83">
        <v>2239.85</v>
      </c>
      <c r="G71" s="83">
        <v>67.2</v>
      </c>
      <c r="H71" s="83">
        <v>2172.65</v>
      </c>
      <c r="I71" s="83">
        <v>1</v>
      </c>
      <c r="J71" s="83" t="s">
        <v>35</v>
      </c>
      <c r="K71" s="83"/>
      <c r="L71" s="83"/>
      <c r="M71" s="83" t="s">
        <v>137</v>
      </c>
      <c r="N71" s="83" t="s">
        <v>375</v>
      </c>
      <c r="O71" s="84" t="s">
        <v>376</v>
      </c>
      <c r="P71" s="83"/>
      <c r="Q71" s="84" t="s">
        <v>377</v>
      </c>
      <c r="R71" s="83" t="s">
        <v>141</v>
      </c>
      <c r="S71" s="83" t="s">
        <v>55</v>
      </c>
      <c r="T71" s="83" t="s">
        <v>54</v>
      </c>
      <c r="U71" s="83"/>
      <c r="V71" s="83"/>
      <c r="W71" s="83" t="s">
        <v>187</v>
      </c>
      <c r="X71" s="83" t="s">
        <v>35</v>
      </c>
    </row>
    <row r="72" s="78" customFormat="1" spans="1:24">
      <c r="A72" s="83">
        <v>71</v>
      </c>
      <c r="B72" s="83" t="s">
        <v>134</v>
      </c>
      <c r="C72" s="84" t="s">
        <v>378</v>
      </c>
      <c r="D72" s="83" t="s">
        <v>55</v>
      </c>
      <c r="E72" s="83" t="s">
        <v>55</v>
      </c>
      <c r="F72" s="83">
        <v>2076.34</v>
      </c>
      <c r="G72" s="83">
        <v>1266.06</v>
      </c>
      <c r="H72" s="83">
        <v>810.28</v>
      </c>
      <c r="I72" s="83">
        <v>1</v>
      </c>
      <c r="J72" s="83" t="s">
        <v>35</v>
      </c>
      <c r="K72" s="83"/>
      <c r="L72" s="83"/>
      <c r="M72" s="83" t="s">
        <v>137</v>
      </c>
      <c r="N72" s="83" t="s">
        <v>201</v>
      </c>
      <c r="O72" s="84" t="s">
        <v>202</v>
      </c>
      <c r="P72" s="83"/>
      <c r="Q72" s="84" t="s">
        <v>379</v>
      </c>
      <c r="R72" s="83" t="s">
        <v>141</v>
      </c>
      <c r="S72" s="83" t="s">
        <v>55</v>
      </c>
      <c r="T72" s="83" t="s">
        <v>54</v>
      </c>
      <c r="U72" s="83"/>
      <c r="V72" s="83"/>
      <c r="W72" s="83" t="s">
        <v>187</v>
      </c>
      <c r="X72" s="83" t="s">
        <v>35</v>
      </c>
    </row>
    <row r="73" s="78" customFormat="1" spans="1:24">
      <c r="A73" s="83">
        <v>72</v>
      </c>
      <c r="B73" s="83" t="s">
        <v>134</v>
      </c>
      <c r="C73" s="84" t="s">
        <v>380</v>
      </c>
      <c r="D73" s="83" t="s">
        <v>55</v>
      </c>
      <c r="E73" s="83" t="s">
        <v>55</v>
      </c>
      <c r="F73" s="83">
        <v>1602.98</v>
      </c>
      <c r="G73" s="83">
        <v>1020.38</v>
      </c>
      <c r="H73" s="83">
        <v>582.6</v>
      </c>
      <c r="I73" s="83">
        <v>1</v>
      </c>
      <c r="J73" s="83" t="s">
        <v>35</v>
      </c>
      <c r="K73" s="83"/>
      <c r="L73" s="83"/>
      <c r="M73" s="83" t="s">
        <v>137</v>
      </c>
      <c r="N73" s="83" t="s">
        <v>175</v>
      </c>
      <c r="O73" s="84" t="s">
        <v>176</v>
      </c>
      <c r="P73" s="83"/>
      <c r="Q73" s="84" t="s">
        <v>381</v>
      </c>
      <c r="R73" s="83" t="s">
        <v>141</v>
      </c>
      <c r="S73" s="83" t="s">
        <v>55</v>
      </c>
      <c r="T73" s="83" t="s">
        <v>54</v>
      </c>
      <c r="U73" s="83"/>
      <c r="V73" s="83"/>
      <c r="W73" s="83" t="s">
        <v>187</v>
      </c>
      <c r="X73" s="83" t="s">
        <v>35</v>
      </c>
    </row>
    <row r="74" s="78" customFormat="1" spans="1:24">
      <c r="A74" s="83">
        <v>73</v>
      </c>
      <c r="B74" s="83" t="s">
        <v>134</v>
      </c>
      <c r="C74" s="84" t="s">
        <v>382</v>
      </c>
      <c r="D74" s="83" t="s">
        <v>55</v>
      </c>
      <c r="E74" s="83" t="s">
        <v>55</v>
      </c>
      <c r="F74" s="83">
        <v>2236.16</v>
      </c>
      <c r="G74" s="83">
        <v>1785.34</v>
      </c>
      <c r="H74" s="83">
        <v>450.82</v>
      </c>
      <c r="I74" s="83">
        <v>1</v>
      </c>
      <c r="J74" s="83" t="s">
        <v>35</v>
      </c>
      <c r="K74" s="83"/>
      <c r="L74" s="83"/>
      <c r="M74" s="83" t="s">
        <v>137</v>
      </c>
      <c r="N74" s="83" t="s">
        <v>217</v>
      </c>
      <c r="O74" s="84" t="s">
        <v>218</v>
      </c>
      <c r="P74" s="83"/>
      <c r="Q74" s="84" t="s">
        <v>383</v>
      </c>
      <c r="R74" s="83" t="s">
        <v>141</v>
      </c>
      <c r="S74" s="83" t="s">
        <v>55</v>
      </c>
      <c r="T74" s="83" t="s">
        <v>54</v>
      </c>
      <c r="U74" s="83"/>
      <c r="V74" s="83"/>
      <c r="W74" s="83" t="s">
        <v>187</v>
      </c>
      <c r="X74" s="83" t="s">
        <v>35</v>
      </c>
    </row>
    <row r="75" s="78" customFormat="1" spans="1:24">
      <c r="A75" s="83">
        <v>74</v>
      </c>
      <c r="B75" s="83" t="s">
        <v>159</v>
      </c>
      <c r="C75" s="84" t="s">
        <v>384</v>
      </c>
      <c r="D75" s="83" t="s">
        <v>385</v>
      </c>
      <c r="E75" s="83" t="s">
        <v>385</v>
      </c>
      <c r="F75" s="83">
        <v>6238.02</v>
      </c>
      <c r="G75" s="83">
        <v>187.14</v>
      </c>
      <c r="H75" s="83">
        <v>6050.88</v>
      </c>
      <c r="I75" s="83">
        <v>1</v>
      </c>
      <c r="J75" s="83" t="s">
        <v>37</v>
      </c>
      <c r="K75" s="83"/>
      <c r="L75" s="83" t="s">
        <v>386</v>
      </c>
      <c r="M75" s="83" t="s">
        <v>137</v>
      </c>
      <c r="N75" s="83" t="s">
        <v>387</v>
      </c>
      <c r="O75" s="84" t="s">
        <v>388</v>
      </c>
      <c r="P75" s="83"/>
      <c r="Q75" s="84" t="s">
        <v>389</v>
      </c>
      <c r="R75" s="83" t="s">
        <v>141</v>
      </c>
      <c r="S75" s="83" t="s">
        <v>40</v>
      </c>
      <c r="T75" s="83" t="s">
        <v>40</v>
      </c>
      <c r="U75" s="83">
        <v>37</v>
      </c>
      <c r="V75" s="83"/>
      <c r="W75" s="83" t="s">
        <v>142</v>
      </c>
      <c r="X75" s="83" t="s">
        <v>37</v>
      </c>
    </row>
    <row r="76" s="78" customFormat="1" spans="1:24">
      <c r="A76" s="83">
        <v>75</v>
      </c>
      <c r="B76" s="83" t="s">
        <v>134</v>
      </c>
      <c r="C76" s="84" t="s">
        <v>390</v>
      </c>
      <c r="D76" s="83" t="s">
        <v>385</v>
      </c>
      <c r="E76" s="83" t="s">
        <v>385</v>
      </c>
      <c r="F76" s="83">
        <v>2184.82</v>
      </c>
      <c r="G76" s="83">
        <v>65.54</v>
      </c>
      <c r="H76" s="83">
        <v>2119.28</v>
      </c>
      <c r="I76" s="83">
        <v>1</v>
      </c>
      <c r="J76" s="83" t="s">
        <v>37</v>
      </c>
      <c r="K76" s="83"/>
      <c r="L76" s="83" t="s">
        <v>391</v>
      </c>
      <c r="M76" s="83" t="s">
        <v>137</v>
      </c>
      <c r="N76" s="83" t="s">
        <v>392</v>
      </c>
      <c r="O76" s="84" t="s">
        <v>393</v>
      </c>
      <c r="P76" s="83"/>
      <c r="Q76" s="84" t="s">
        <v>394</v>
      </c>
      <c r="R76" s="83" t="s">
        <v>141</v>
      </c>
      <c r="S76" s="83" t="s">
        <v>36</v>
      </c>
      <c r="T76" s="83" t="s">
        <v>36</v>
      </c>
      <c r="U76" s="83">
        <v>7.5</v>
      </c>
      <c r="V76" s="83"/>
      <c r="W76" s="83" t="s">
        <v>142</v>
      </c>
      <c r="X76" s="83" t="s">
        <v>37</v>
      </c>
    </row>
    <row r="77" s="78" customFormat="1" spans="1:24">
      <c r="A77" s="83">
        <v>76</v>
      </c>
      <c r="B77" s="83" t="s">
        <v>134</v>
      </c>
      <c r="C77" s="84" t="s">
        <v>395</v>
      </c>
      <c r="D77" s="83" t="s">
        <v>385</v>
      </c>
      <c r="E77" s="83" t="s">
        <v>385</v>
      </c>
      <c r="F77" s="83">
        <v>2213.21</v>
      </c>
      <c r="G77" s="83">
        <v>66.4</v>
      </c>
      <c r="H77" s="83">
        <v>2146.81</v>
      </c>
      <c r="I77" s="83">
        <v>1</v>
      </c>
      <c r="J77" s="83" t="s">
        <v>37</v>
      </c>
      <c r="K77" s="83"/>
      <c r="L77" s="83" t="s">
        <v>391</v>
      </c>
      <c r="M77" s="83" t="s">
        <v>137</v>
      </c>
      <c r="N77" s="83" t="s">
        <v>396</v>
      </c>
      <c r="O77" s="84" t="s">
        <v>397</v>
      </c>
      <c r="P77" s="83"/>
      <c r="Q77" s="84" t="s">
        <v>398</v>
      </c>
      <c r="R77" s="83" t="s">
        <v>141</v>
      </c>
      <c r="S77" s="83" t="s">
        <v>36</v>
      </c>
      <c r="T77" s="83" t="s">
        <v>36</v>
      </c>
      <c r="U77" s="83">
        <v>10.5</v>
      </c>
      <c r="V77" s="88"/>
      <c r="W77" s="83" t="s">
        <v>142</v>
      </c>
      <c r="X77" s="83" t="s">
        <v>37</v>
      </c>
    </row>
    <row r="78" s="78" customFormat="1" spans="1:24">
      <c r="A78" s="83">
        <v>77</v>
      </c>
      <c r="B78" s="83" t="s">
        <v>134</v>
      </c>
      <c r="C78" s="84" t="s">
        <v>399</v>
      </c>
      <c r="D78" s="83" t="s">
        <v>385</v>
      </c>
      <c r="E78" s="83" t="s">
        <v>385</v>
      </c>
      <c r="F78" s="83">
        <v>7566.4</v>
      </c>
      <c r="G78" s="83">
        <v>226.99</v>
      </c>
      <c r="H78" s="83">
        <v>7339.41</v>
      </c>
      <c r="I78" s="83">
        <v>1</v>
      </c>
      <c r="J78" s="83" t="s">
        <v>37</v>
      </c>
      <c r="K78" s="83"/>
      <c r="L78" s="83" t="s">
        <v>391</v>
      </c>
      <c r="M78" s="83" t="s">
        <v>137</v>
      </c>
      <c r="N78" s="83" t="s">
        <v>400</v>
      </c>
      <c r="O78" s="84" t="s">
        <v>401</v>
      </c>
      <c r="P78" s="83"/>
      <c r="Q78" s="84" t="s">
        <v>402</v>
      </c>
      <c r="R78" s="83" t="s">
        <v>141</v>
      </c>
      <c r="S78" s="83" t="s">
        <v>36</v>
      </c>
      <c r="T78" s="83" t="s">
        <v>36</v>
      </c>
      <c r="U78" s="83">
        <v>7.5</v>
      </c>
      <c r="V78" s="88"/>
      <c r="W78" s="83" t="s">
        <v>142</v>
      </c>
      <c r="X78" s="83" t="s">
        <v>37</v>
      </c>
    </row>
    <row r="79" s="78" customFormat="1" spans="1:24">
      <c r="A79" s="83">
        <v>78</v>
      </c>
      <c r="B79" s="83" t="s">
        <v>134</v>
      </c>
      <c r="C79" s="84" t="s">
        <v>403</v>
      </c>
      <c r="D79" s="83" t="s">
        <v>385</v>
      </c>
      <c r="E79" s="83" t="s">
        <v>385</v>
      </c>
      <c r="F79" s="83">
        <v>2447.81</v>
      </c>
      <c r="G79" s="83">
        <v>73.43</v>
      </c>
      <c r="H79" s="83">
        <v>2374.38</v>
      </c>
      <c r="I79" s="83">
        <v>1</v>
      </c>
      <c r="J79" s="83" t="s">
        <v>37</v>
      </c>
      <c r="K79" s="83"/>
      <c r="L79" s="83" t="s">
        <v>391</v>
      </c>
      <c r="M79" s="83" t="s">
        <v>137</v>
      </c>
      <c r="N79" s="83" t="s">
        <v>404</v>
      </c>
      <c r="O79" s="84" t="s">
        <v>405</v>
      </c>
      <c r="P79" s="83"/>
      <c r="Q79" s="84" t="s">
        <v>406</v>
      </c>
      <c r="R79" s="83" t="s">
        <v>141</v>
      </c>
      <c r="S79" s="83" t="s">
        <v>36</v>
      </c>
      <c r="T79" s="83" t="s">
        <v>36</v>
      </c>
      <c r="U79" s="83">
        <v>7.5</v>
      </c>
      <c r="V79" s="88"/>
      <c r="W79" s="83" t="s">
        <v>142</v>
      </c>
      <c r="X79" s="83" t="s">
        <v>37</v>
      </c>
    </row>
    <row r="80" s="78" customFormat="1" spans="1:24">
      <c r="A80" s="83">
        <v>79</v>
      </c>
      <c r="B80" s="83" t="s">
        <v>134</v>
      </c>
      <c r="C80" s="84" t="s">
        <v>407</v>
      </c>
      <c r="D80" s="83" t="s">
        <v>385</v>
      </c>
      <c r="E80" s="83" t="s">
        <v>385</v>
      </c>
      <c r="F80" s="83">
        <v>2857.92</v>
      </c>
      <c r="G80" s="83">
        <v>85.74</v>
      </c>
      <c r="H80" s="83">
        <v>2772.18</v>
      </c>
      <c r="I80" s="83">
        <v>1</v>
      </c>
      <c r="J80" s="83" t="s">
        <v>37</v>
      </c>
      <c r="K80" s="83"/>
      <c r="L80" s="83" t="s">
        <v>391</v>
      </c>
      <c r="M80" s="83" t="s">
        <v>137</v>
      </c>
      <c r="N80" s="83" t="s">
        <v>408</v>
      </c>
      <c r="O80" s="84" t="s">
        <v>409</v>
      </c>
      <c r="P80" s="83"/>
      <c r="Q80" s="84" t="s">
        <v>410</v>
      </c>
      <c r="R80" s="83" t="s">
        <v>141</v>
      </c>
      <c r="S80" s="83" t="s">
        <v>36</v>
      </c>
      <c r="T80" s="83" t="s">
        <v>36</v>
      </c>
      <c r="U80" s="83">
        <v>6</v>
      </c>
      <c r="V80" s="88"/>
      <c r="W80" s="83" t="s">
        <v>142</v>
      </c>
      <c r="X80" s="83" t="s">
        <v>37</v>
      </c>
    </row>
    <row r="81" s="78" customFormat="1" spans="1:24">
      <c r="A81" s="83">
        <v>80</v>
      </c>
      <c r="B81" s="83" t="s">
        <v>134</v>
      </c>
      <c r="C81" s="84" t="s">
        <v>411</v>
      </c>
      <c r="D81" s="83" t="s">
        <v>385</v>
      </c>
      <c r="E81" s="83" t="s">
        <v>385</v>
      </c>
      <c r="F81" s="83">
        <v>6444.1</v>
      </c>
      <c r="G81" s="83">
        <v>540.54</v>
      </c>
      <c r="H81" s="83">
        <v>5903.56</v>
      </c>
      <c r="I81" s="83">
        <v>1</v>
      </c>
      <c r="J81" s="83" t="s">
        <v>37</v>
      </c>
      <c r="K81" s="83"/>
      <c r="L81" s="83" t="s">
        <v>391</v>
      </c>
      <c r="M81" s="83" t="s">
        <v>137</v>
      </c>
      <c r="N81" s="83" t="s">
        <v>412</v>
      </c>
      <c r="O81" s="84" t="s">
        <v>413</v>
      </c>
      <c r="P81" s="83"/>
      <c r="Q81" s="84" t="s">
        <v>414</v>
      </c>
      <c r="R81" s="83" t="s">
        <v>141</v>
      </c>
      <c r="S81" s="83" t="s">
        <v>36</v>
      </c>
      <c r="T81" s="83" t="s">
        <v>36</v>
      </c>
      <c r="U81" s="83">
        <v>27</v>
      </c>
      <c r="V81" s="88"/>
      <c r="W81" s="83" t="s">
        <v>142</v>
      </c>
      <c r="X81" s="83" t="s">
        <v>37</v>
      </c>
    </row>
    <row r="82" s="78" customFormat="1" spans="1:24">
      <c r="A82" s="83">
        <v>81</v>
      </c>
      <c r="B82" s="83" t="s">
        <v>134</v>
      </c>
      <c r="C82" s="84" t="s">
        <v>415</v>
      </c>
      <c r="D82" s="83" t="s">
        <v>385</v>
      </c>
      <c r="E82" s="83" t="s">
        <v>385</v>
      </c>
      <c r="F82" s="83">
        <v>930.22</v>
      </c>
      <c r="G82" s="83">
        <v>378.38</v>
      </c>
      <c r="H82" s="83">
        <v>551.84</v>
      </c>
      <c r="I82" s="83">
        <v>1</v>
      </c>
      <c r="J82" s="83" t="s">
        <v>37</v>
      </c>
      <c r="K82" s="83"/>
      <c r="L82" s="83" t="s">
        <v>391</v>
      </c>
      <c r="M82" s="83" t="s">
        <v>137</v>
      </c>
      <c r="N82" s="83" t="s">
        <v>416</v>
      </c>
      <c r="O82" s="84" t="s">
        <v>417</v>
      </c>
      <c r="P82" s="83"/>
      <c r="Q82" s="84" t="s">
        <v>418</v>
      </c>
      <c r="R82" s="83" t="s">
        <v>141</v>
      </c>
      <c r="S82" s="83" t="s">
        <v>36</v>
      </c>
      <c r="T82" s="83" t="s">
        <v>36</v>
      </c>
      <c r="U82" s="83">
        <v>12.5</v>
      </c>
      <c r="V82" s="88"/>
      <c r="W82" s="83" t="s">
        <v>142</v>
      </c>
      <c r="X82" s="83" t="s">
        <v>37</v>
      </c>
    </row>
    <row r="83" s="78" customFormat="1" spans="1:24">
      <c r="A83" s="83">
        <v>82</v>
      </c>
      <c r="B83" s="83" t="s">
        <v>134</v>
      </c>
      <c r="C83" s="84" t="s">
        <v>419</v>
      </c>
      <c r="D83" s="83" t="s">
        <v>385</v>
      </c>
      <c r="E83" s="83" t="s">
        <v>385</v>
      </c>
      <c r="F83" s="83">
        <v>4654.73</v>
      </c>
      <c r="G83" s="83">
        <v>139.64</v>
      </c>
      <c r="H83" s="83">
        <v>4515.09</v>
      </c>
      <c r="I83" s="83">
        <v>1</v>
      </c>
      <c r="J83" s="83" t="s">
        <v>37</v>
      </c>
      <c r="K83" s="83"/>
      <c r="L83" s="83" t="s">
        <v>420</v>
      </c>
      <c r="M83" s="83" t="s">
        <v>137</v>
      </c>
      <c r="N83" s="83" t="s">
        <v>421</v>
      </c>
      <c r="O83" s="84" t="s">
        <v>422</v>
      </c>
      <c r="P83" s="83" t="s">
        <v>423</v>
      </c>
      <c r="Q83" s="84" t="s">
        <v>424</v>
      </c>
      <c r="R83" s="83" t="s">
        <v>141</v>
      </c>
      <c r="S83" s="83" t="s">
        <v>46</v>
      </c>
      <c r="T83" s="83" t="s">
        <v>46</v>
      </c>
      <c r="U83" s="83"/>
      <c r="V83" s="88">
        <v>0.6</v>
      </c>
      <c r="W83" s="83" t="s">
        <v>425</v>
      </c>
      <c r="X83" s="83" t="s">
        <v>37</v>
      </c>
    </row>
    <row r="84" s="78" customFormat="1" spans="1:24">
      <c r="A84" s="83">
        <v>83</v>
      </c>
      <c r="B84" s="83" t="s">
        <v>134</v>
      </c>
      <c r="C84" s="84" t="s">
        <v>426</v>
      </c>
      <c r="D84" s="83" t="s">
        <v>385</v>
      </c>
      <c r="E84" s="83" t="s">
        <v>385</v>
      </c>
      <c r="F84" s="83">
        <v>2032.9</v>
      </c>
      <c r="G84" s="83">
        <v>60.99</v>
      </c>
      <c r="H84" s="83">
        <v>1971.91</v>
      </c>
      <c r="I84" s="83">
        <v>1</v>
      </c>
      <c r="J84" s="83" t="s">
        <v>37</v>
      </c>
      <c r="K84" s="83"/>
      <c r="L84" s="83" t="s">
        <v>420</v>
      </c>
      <c r="M84" s="83" t="s">
        <v>427</v>
      </c>
      <c r="N84" s="83" t="s">
        <v>138</v>
      </c>
      <c r="O84" s="84" t="s">
        <v>139</v>
      </c>
      <c r="P84" s="83" t="s">
        <v>428</v>
      </c>
      <c r="Q84" s="84" t="s">
        <v>429</v>
      </c>
      <c r="R84" s="83" t="s">
        <v>141</v>
      </c>
      <c r="S84" s="83" t="s">
        <v>46</v>
      </c>
      <c r="T84" s="83" t="s">
        <v>46</v>
      </c>
      <c r="U84" s="83"/>
      <c r="V84" s="88">
        <v>0.7</v>
      </c>
      <c r="W84" s="83" t="s">
        <v>425</v>
      </c>
      <c r="X84" s="83" t="s">
        <v>37</v>
      </c>
    </row>
    <row r="85" s="78" customFormat="1" spans="1:24">
      <c r="A85" s="83">
        <v>84</v>
      </c>
      <c r="B85" s="83" t="s">
        <v>134</v>
      </c>
      <c r="C85" s="84" t="s">
        <v>430</v>
      </c>
      <c r="D85" s="83" t="s">
        <v>385</v>
      </c>
      <c r="E85" s="83" t="s">
        <v>385</v>
      </c>
      <c r="F85" s="83">
        <v>16612.98</v>
      </c>
      <c r="G85" s="83">
        <v>498.39</v>
      </c>
      <c r="H85" s="83">
        <v>16114.59</v>
      </c>
      <c r="I85" s="83">
        <v>1</v>
      </c>
      <c r="J85" s="83" t="s">
        <v>37</v>
      </c>
      <c r="K85" s="83"/>
      <c r="L85" s="83" t="s">
        <v>420</v>
      </c>
      <c r="M85" s="83" t="s">
        <v>137</v>
      </c>
      <c r="N85" s="83" t="s">
        <v>431</v>
      </c>
      <c r="O85" s="84" t="s">
        <v>432</v>
      </c>
      <c r="P85" s="83" t="s">
        <v>433</v>
      </c>
      <c r="Q85" s="84" t="s">
        <v>434</v>
      </c>
      <c r="R85" s="83" t="s">
        <v>141</v>
      </c>
      <c r="S85" s="83" t="s">
        <v>46</v>
      </c>
      <c r="T85" s="83" t="s">
        <v>46</v>
      </c>
      <c r="U85" s="83"/>
      <c r="V85" s="88">
        <v>0.4</v>
      </c>
      <c r="W85" s="83" t="s">
        <v>425</v>
      </c>
      <c r="X85" s="83" t="s">
        <v>37</v>
      </c>
    </row>
    <row r="86" s="78" customFormat="1" spans="1:24">
      <c r="A86" s="83">
        <v>85</v>
      </c>
      <c r="B86" s="83" t="s">
        <v>134</v>
      </c>
      <c r="C86" s="84" t="s">
        <v>435</v>
      </c>
      <c r="D86" s="83" t="s">
        <v>385</v>
      </c>
      <c r="E86" s="83" t="s">
        <v>385</v>
      </c>
      <c r="F86" s="83">
        <v>4718.71</v>
      </c>
      <c r="G86" s="83">
        <v>141.56</v>
      </c>
      <c r="H86" s="83">
        <v>4577.15</v>
      </c>
      <c r="I86" s="83">
        <v>1</v>
      </c>
      <c r="J86" s="83" t="s">
        <v>37</v>
      </c>
      <c r="K86" s="83"/>
      <c r="L86" s="83" t="s">
        <v>420</v>
      </c>
      <c r="M86" s="83" t="s">
        <v>137</v>
      </c>
      <c r="N86" s="83" t="s">
        <v>436</v>
      </c>
      <c r="O86" s="84" t="s">
        <v>437</v>
      </c>
      <c r="P86" s="83" t="s">
        <v>438</v>
      </c>
      <c r="Q86" s="84" t="s">
        <v>439</v>
      </c>
      <c r="R86" s="83" t="s">
        <v>141</v>
      </c>
      <c r="S86" s="83" t="s">
        <v>46</v>
      </c>
      <c r="T86" s="83" t="s">
        <v>46</v>
      </c>
      <c r="U86" s="83"/>
      <c r="V86" s="88">
        <v>0.3</v>
      </c>
      <c r="W86" s="83" t="s">
        <v>425</v>
      </c>
      <c r="X86" s="83" t="s">
        <v>37</v>
      </c>
    </row>
    <row r="87" s="78" customFormat="1" spans="1:24">
      <c r="A87" s="83">
        <v>86</v>
      </c>
      <c r="B87" s="83" t="s">
        <v>134</v>
      </c>
      <c r="C87" s="84" t="s">
        <v>440</v>
      </c>
      <c r="D87" s="83" t="s">
        <v>385</v>
      </c>
      <c r="E87" s="83" t="s">
        <v>385</v>
      </c>
      <c r="F87" s="83">
        <v>2123.07</v>
      </c>
      <c r="G87" s="83">
        <v>63.69</v>
      </c>
      <c r="H87" s="83">
        <v>2059.38</v>
      </c>
      <c r="I87" s="83">
        <v>1</v>
      </c>
      <c r="J87" s="83" t="s">
        <v>37</v>
      </c>
      <c r="K87" s="83"/>
      <c r="L87" s="83" t="s">
        <v>420</v>
      </c>
      <c r="M87" s="83" t="s">
        <v>137</v>
      </c>
      <c r="N87" s="83" t="s">
        <v>441</v>
      </c>
      <c r="O87" s="84" t="s">
        <v>442</v>
      </c>
      <c r="P87" s="83" t="s">
        <v>438</v>
      </c>
      <c r="Q87" s="84" t="s">
        <v>443</v>
      </c>
      <c r="R87" s="83" t="s">
        <v>141</v>
      </c>
      <c r="S87" s="83" t="s">
        <v>46</v>
      </c>
      <c r="T87" s="83" t="s">
        <v>46</v>
      </c>
      <c r="U87" s="83"/>
      <c r="V87" s="88">
        <v>0.3</v>
      </c>
      <c r="W87" s="83" t="s">
        <v>425</v>
      </c>
      <c r="X87" s="83" t="s">
        <v>37</v>
      </c>
    </row>
    <row r="88" s="78" customFormat="1" spans="1:24">
      <c r="A88" s="83">
        <v>87</v>
      </c>
      <c r="B88" s="83" t="s">
        <v>134</v>
      </c>
      <c r="C88" s="84" t="s">
        <v>444</v>
      </c>
      <c r="D88" s="83" t="s">
        <v>385</v>
      </c>
      <c r="E88" s="83" t="s">
        <v>385</v>
      </c>
      <c r="F88" s="83">
        <v>14898.23</v>
      </c>
      <c r="G88" s="83">
        <v>446.95</v>
      </c>
      <c r="H88" s="83">
        <v>14451.28</v>
      </c>
      <c r="I88" s="83">
        <v>1</v>
      </c>
      <c r="J88" s="83" t="s">
        <v>37</v>
      </c>
      <c r="K88" s="83"/>
      <c r="L88" s="83" t="s">
        <v>420</v>
      </c>
      <c r="M88" s="83" t="s">
        <v>445</v>
      </c>
      <c r="N88" s="83" t="s">
        <v>353</v>
      </c>
      <c r="O88" s="84" t="s">
        <v>354</v>
      </c>
      <c r="P88" s="83" t="s">
        <v>446</v>
      </c>
      <c r="Q88" s="84" t="s">
        <v>447</v>
      </c>
      <c r="R88" s="83" t="s">
        <v>141</v>
      </c>
      <c r="S88" s="83" t="s">
        <v>46</v>
      </c>
      <c r="T88" s="83" t="s">
        <v>46</v>
      </c>
      <c r="U88" s="83"/>
      <c r="V88" s="88">
        <v>0.6</v>
      </c>
      <c r="W88" s="83" t="s">
        <v>425</v>
      </c>
      <c r="X88" s="83" t="s">
        <v>37</v>
      </c>
    </row>
    <row r="89" s="78" customFormat="1" spans="1:24">
      <c r="A89" s="83">
        <v>88</v>
      </c>
      <c r="B89" s="83" t="s">
        <v>134</v>
      </c>
      <c r="C89" s="84" t="s">
        <v>448</v>
      </c>
      <c r="D89" s="83" t="s">
        <v>385</v>
      </c>
      <c r="E89" s="83" t="s">
        <v>385</v>
      </c>
      <c r="F89" s="83">
        <v>1806.55</v>
      </c>
      <c r="G89" s="83">
        <v>54.2</v>
      </c>
      <c r="H89" s="83">
        <v>1752.35</v>
      </c>
      <c r="I89" s="83">
        <v>1</v>
      </c>
      <c r="J89" s="83" t="s">
        <v>37</v>
      </c>
      <c r="K89" s="83"/>
      <c r="L89" s="83" t="s">
        <v>420</v>
      </c>
      <c r="M89" s="83" t="s">
        <v>427</v>
      </c>
      <c r="N89" s="83" t="s">
        <v>449</v>
      </c>
      <c r="O89" s="84" t="s">
        <v>450</v>
      </c>
      <c r="P89" s="83" t="s">
        <v>451</v>
      </c>
      <c r="Q89" s="84" t="s">
        <v>452</v>
      </c>
      <c r="R89" s="83" t="s">
        <v>141</v>
      </c>
      <c r="S89" s="83" t="s">
        <v>46</v>
      </c>
      <c r="T89" s="83" t="s">
        <v>46</v>
      </c>
      <c r="U89" s="83"/>
      <c r="V89" s="88">
        <v>0.4</v>
      </c>
      <c r="W89" s="83" t="s">
        <v>425</v>
      </c>
      <c r="X89" s="83" t="s">
        <v>37</v>
      </c>
    </row>
    <row r="90" s="78" customFormat="1" spans="1:24">
      <c r="A90" s="83">
        <v>89</v>
      </c>
      <c r="B90" s="83" t="s">
        <v>134</v>
      </c>
      <c r="C90" s="84" t="s">
        <v>453</v>
      </c>
      <c r="D90" s="83" t="s">
        <v>385</v>
      </c>
      <c r="E90" s="83" t="s">
        <v>385</v>
      </c>
      <c r="F90" s="83">
        <v>3491.6</v>
      </c>
      <c r="G90" s="83">
        <v>104.75</v>
      </c>
      <c r="H90" s="83">
        <v>3386.85</v>
      </c>
      <c r="I90" s="83">
        <v>1</v>
      </c>
      <c r="J90" s="83" t="s">
        <v>37</v>
      </c>
      <c r="K90" s="83"/>
      <c r="L90" s="83" t="s">
        <v>420</v>
      </c>
      <c r="M90" s="83" t="s">
        <v>454</v>
      </c>
      <c r="N90" s="83" t="s">
        <v>257</v>
      </c>
      <c r="O90" s="84" t="s">
        <v>258</v>
      </c>
      <c r="P90" s="83" t="s">
        <v>455</v>
      </c>
      <c r="Q90" s="84" t="s">
        <v>456</v>
      </c>
      <c r="R90" s="83" t="s">
        <v>141</v>
      </c>
      <c r="S90" s="83" t="s">
        <v>46</v>
      </c>
      <c r="T90" s="83" t="s">
        <v>46</v>
      </c>
      <c r="U90" s="83"/>
      <c r="V90" s="88">
        <v>0.6</v>
      </c>
      <c r="W90" s="83" t="s">
        <v>425</v>
      </c>
      <c r="X90" s="83" t="s">
        <v>37</v>
      </c>
    </row>
    <row r="91" s="78" customFormat="1" spans="1:24">
      <c r="A91" s="83">
        <v>90</v>
      </c>
      <c r="B91" s="83" t="s">
        <v>134</v>
      </c>
      <c r="C91" s="84" t="s">
        <v>457</v>
      </c>
      <c r="D91" s="83" t="s">
        <v>385</v>
      </c>
      <c r="E91" s="83" t="s">
        <v>385</v>
      </c>
      <c r="F91" s="83">
        <v>2390.53</v>
      </c>
      <c r="G91" s="83">
        <v>71.72</v>
      </c>
      <c r="H91" s="83">
        <v>2318.81</v>
      </c>
      <c r="I91" s="83">
        <v>1</v>
      </c>
      <c r="J91" s="83" t="s">
        <v>37</v>
      </c>
      <c r="K91" s="83"/>
      <c r="L91" s="83" t="s">
        <v>420</v>
      </c>
      <c r="M91" s="83" t="s">
        <v>137</v>
      </c>
      <c r="N91" s="83" t="s">
        <v>458</v>
      </c>
      <c r="O91" s="84" t="s">
        <v>459</v>
      </c>
      <c r="P91" s="83" t="s">
        <v>460</v>
      </c>
      <c r="Q91" s="84" t="s">
        <v>461</v>
      </c>
      <c r="R91" s="83" t="s">
        <v>141</v>
      </c>
      <c r="S91" s="83" t="s">
        <v>46</v>
      </c>
      <c r="T91" s="83" t="s">
        <v>46</v>
      </c>
      <c r="U91" s="83"/>
      <c r="V91" s="88">
        <v>0.5</v>
      </c>
      <c r="W91" s="83" t="s">
        <v>425</v>
      </c>
      <c r="X91" s="83" t="s">
        <v>37</v>
      </c>
    </row>
    <row r="92" s="78" customFormat="1" spans="1:24">
      <c r="A92" s="83">
        <v>91</v>
      </c>
      <c r="B92" s="83" t="s">
        <v>134</v>
      </c>
      <c r="C92" s="84" t="s">
        <v>462</v>
      </c>
      <c r="D92" s="83" t="s">
        <v>385</v>
      </c>
      <c r="E92" s="83" t="s">
        <v>385</v>
      </c>
      <c r="F92" s="83">
        <v>875.41</v>
      </c>
      <c r="G92" s="83">
        <v>26.26</v>
      </c>
      <c r="H92" s="83">
        <v>849.15</v>
      </c>
      <c r="I92" s="83">
        <v>1</v>
      </c>
      <c r="J92" s="83" t="s">
        <v>37</v>
      </c>
      <c r="K92" s="83"/>
      <c r="L92" s="83" t="s">
        <v>420</v>
      </c>
      <c r="M92" s="83" t="s">
        <v>463</v>
      </c>
      <c r="N92" s="83" t="s">
        <v>464</v>
      </c>
      <c r="O92" s="84" t="s">
        <v>465</v>
      </c>
      <c r="P92" s="83" t="s">
        <v>466</v>
      </c>
      <c r="Q92" s="84" t="s">
        <v>467</v>
      </c>
      <c r="R92" s="83" t="s">
        <v>141</v>
      </c>
      <c r="S92" s="83" t="s">
        <v>46</v>
      </c>
      <c r="T92" s="83" t="s">
        <v>46</v>
      </c>
      <c r="U92" s="83"/>
      <c r="V92" s="88">
        <v>0.5</v>
      </c>
      <c r="W92" s="83" t="s">
        <v>425</v>
      </c>
      <c r="X92" s="83" t="s">
        <v>37</v>
      </c>
    </row>
    <row r="93" s="78" customFormat="1" spans="1:24">
      <c r="A93" s="83">
        <v>92</v>
      </c>
      <c r="B93" s="83" t="s">
        <v>159</v>
      </c>
      <c r="C93" s="84" t="s">
        <v>468</v>
      </c>
      <c r="D93" s="83" t="s">
        <v>385</v>
      </c>
      <c r="E93" s="83" t="s">
        <v>385</v>
      </c>
      <c r="F93" s="83">
        <v>1217.95</v>
      </c>
      <c r="G93" s="83">
        <v>36.54</v>
      </c>
      <c r="H93" s="83">
        <v>1181.41</v>
      </c>
      <c r="I93" s="83">
        <v>1</v>
      </c>
      <c r="J93" s="83" t="s">
        <v>37</v>
      </c>
      <c r="K93" s="83"/>
      <c r="L93" s="83" t="s">
        <v>420</v>
      </c>
      <c r="M93" s="83" t="s">
        <v>137</v>
      </c>
      <c r="N93" s="83" t="s">
        <v>231</v>
      </c>
      <c r="O93" s="84" t="s">
        <v>232</v>
      </c>
      <c r="P93" s="83" t="s">
        <v>469</v>
      </c>
      <c r="Q93" s="84" t="s">
        <v>470</v>
      </c>
      <c r="R93" s="83" t="s">
        <v>141</v>
      </c>
      <c r="S93" s="83" t="s">
        <v>46</v>
      </c>
      <c r="T93" s="83" t="s">
        <v>46</v>
      </c>
      <c r="U93" s="83"/>
      <c r="V93" s="88">
        <v>0.3</v>
      </c>
      <c r="W93" s="83" t="s">
        <v>425</v>
      </c>
      <c r="X93" s="83" t="s">
        <v>37</v>
      </c>
    </row>
    <row r="94" s="78" customFormat="1" spans="1:24">
      <c r="A94" s="83">
        <v>93</v>
      </c>
      <c r="B94" s="83" t="s">
        <v>159</v>
      </c>
      <c r="C94" s="84" t="s">
        <v>471</v>
      </c>
      <c r="D94" s="83" t="s">
        <v>385</v>
      </c>
      <c r="E94" s="83" t="s">
        <v>385</v>
      </c>
      <c r="F94" s="83">
        <v>10545.28</v>
      </c>
      <c r="G94" s="83">
        <v>316.36</v>
      </c>
      <c r="H94" s="83">
        <v>10228.92</v>
      </c>
      <c r="I94" s="83">
        <v>1</v>
      </c>
      <c r="J94" s="83" t="s">
        <v>37</v>
      </c>
      <c r="K94" s="83"/>
      <c r="L94" s="83" t="s">
        <v>420</v>
      </c>
      <c r="M94" s="83" t="s">
        <v>427</v>
      </c>
      <c r="N94" s="83" t="s">
        <v>248</v>
      </c>
      <c r="O94" s="84" t="s">
        <v>249</v>
      </c>
      <c r="P94" s="83" t="s">
        <v>472</v>
      </c>
      <c r="Q94" s="84" t="s">
        <v>473</v>
      </c>
      <c r="R94" s="83" t="s">
        <v>141</v>
      </c>
      <c r="S94" s="83" t="s">
        <v>46</v>
      </c>
      <c r="T94" s="83" t="s">
        <v>46</v>
      </c>
      <c r="U94" s="83"/>
      <c r="V94" s="88">
        <v>0.5</v>
      </c>
      <c r="W94" s="83" t="s">
        <v>425</v>
      </c>
      <c r="X94" s="83" t="s">
        <v>37</v>
      </c>
    </row>
    <row r="95" s="78" customFormat="1" spans="1:24">
      <c r="A95" s="83">
        <v>94</v>
      </c>
      <c r="B95" s="83" t="s">
        <v>134</v>
      </c>
      <c r="C95" s="84" t="s">
        <v>474</v>
      </c>
      <c r="D95" s="83" t="s">
        <v>385</v>
      </c>
      <c r="E95" s="83" t="s">
        <v>385</v>
      </c>
      <c r="F95" s="83">
        <v>1456.14</v>
      </c>
      <c r="G95" s="83">
        <v>43.68</v>
      </c>
      <c r="H95" s="83">
        <v>1412.46</v>
      </c>
      <c r="I95" s="83">
        <v>1</v>
      </c>
      <c r="J95" s="83" t="s">
        <v>37</v>
      </c>
      <c r="K95" s="83"/>
      <c r="L95" s="83" t="s">
        <v>420</v>
      </c>
      <c r="M95" s="83" t="s">
        <v>475</v>
      </c>
      <c r="N95" s="83" t="s">
        <v>301</v>
      </c>
      <c r="O95" s="84" t="s">
        <v>302</v>
      </c>
      <c r="P95" s="83" t="s">
        <v>476</v>
      </c>
      <c r="Q95" s="84" t="s">
        <v>477</v>
      </c>
      <c r="R95" s="83" t="s">
        <v>141</v>
      </c>
      <c r="S95" s="83" t="s">
        <v>46</v>
      </c>
      <c r="T95" s="83" t="s">
        <v>46</v>
      </c>
      <c r="U95" s="83"/>
      <c r="V95" s="88">
        <v>0.6</v>
      </c>
      <c r="W95" s="83" t="s">
        <v>425</v>
      </c>
      <c r="X95" s="83" t="s">
        <v>37</v>
      </c>
    </row>
    <row r="96" s="78" customFormat="1" spans="1:24">
      <c r="A96" s="83">
        <v>95</v>
      </c>
      <c r="B96" s="83" t="s">
        <v>159</v>
      </c>
      <c r="C96" s="84" t="s">
        <v>478</v>
      </c>
      <c r="D96" s="83" t="s">
        <v>385</v>
      </c>
      <c r="E96" s="83" t="s">
        <v>385</v>
      </c>
      <c r="F96" s="83">
        <v>2397.53</v>
      </c>
      <c r="G96" s="83">
        <v>71.93</v>
      </c>
      <c r="H96" s="83">
        <v>2325.6</v>
      </c>
      <c r="I96" s="83">
        <v>1</v>
      </c>
      <c r="J96" s="83" t="s">
        <v>37</v>
      </c>
      <c r="K96" s="83"/>
      <c r="L96" s="83" t="s">
        <v>420</v>
      </c>
      <c r="M96" s="83" t="s">
        <v>427</v>
      </c>
      <c r="N96" s="83" t="s">
        <v>243</v>
      </c>
      <c r="O96" s="84" t="s">
        <v>244</v>
      </c>
      <c r="P96" s="83" t="s">
        <v>479</v>
      </c>
      <c r="Q96" s="84" t="s">
        <v>480</v>
      </c>
      <c r="R96" s="83" t="s">
        <v>141</v>
      </c>
      <c r="S96" s="83" t="s">
        <v>46</v>
      </c>
      <c r="T96" s="83" t="s">
        <v>46</v>
      </c>
      <c r="U96" s="83"/>
      <c r="V96" s="88">
        <v>0.55</v>
      </c>
      <c r="W96" s="83" t="s">
        <v>425</v>
      </c>
      <c r="X96" s="83" t="s">
        <v>37</v>
      </c>
    </row>
    <row r="97" s="78" customFormat="1" spans="1:24">
      <c r="A97" s="83">
        <v>96</v>
      </c>
      <c r="B97" s="83" t="s">
        <v>481</v>
      </c>
      <c r="C97" s="84" t="s">
        <v>482</v>
      </c>
      <c r="D97" s="83" t="s">
        <v>385</v>
      </c>
      <c r="E97" s="83" t="s">
        <v>385</v>
      </c>
      <c r="F97" s="83">
        <v>1174.75</v>
      </c>
      <c r="G97" s="83">
        <v>35.24</v>
      </c>
      <c r="H97" s="83">
        <v>1139.51</v>
      </c>
      <c r="I97" s="83">
        <v>1</v>
      </c>
      <c r="J97" s="83" t="s">
        <v>37</v>
      </c>
      <c r="K97" s="83"/>
      <c r="L97" s="83" t="s">
        <v>420</v>
      </c>
      <c r="M97" s="83" t="s">
        <v>137</v>
      </c>
      <c r="N97" s="83" t="s">
        <v>483</v>
      </c>
      <c r="O97" s="84" t="s">
        <v>484</v>
      </c>
      <c r="P97" s="83" t="s">
        <v>433</v>
      </c>
      <c r="Q97" s="84" t="s">
        <v>485</v>
      </c>
      <c r="R97" s="83" t="s">
        <v>141</v>
      </c>
      <c r="S97" s="83" t="s">
        <v>46</v>
      </c>
      <c r="T97" s="83" t="s">
        <v>46</v>
      </c>
      <c r="U97" s="83"/>
      <c r="V97" s="88">
        <v>0.4</v>
      </c>
      <c r="W97" s="83" t="s">
        <v>425</v>
      </c>
      <c r="X97" s="83" t="s">
        <v>37</v>
      </c>
    </row>
    <row r="98" s="78" customFormat="1" spans="1:24">
      <c r="A98" s="83">
        <v>97</v>
      </c>
      <c r="B98" s="83" t="s">
        <v>134</v>
      </c>
      <c r="C98" s="84" t="s">
        <v>486</v>
      </c>
      <c r="D98" s="83" t="s">
        <v>385</v>
      </c>
      <c r="E98" s="83" t="s">
        <v>385</v>
      </c>
      <c r="F98" s="83">
        <v>9934.17</v>
      </c>
      <c r="G98" s="83">
        <v>298.03</v>
      </c>
      <c r="H98" s="83">
        <v>9636.14</v>
      </c>
      <c r="I98" s="83">
        <v>1</v>
      </c>
      <c r="J98" s="83" t="s">
        <v>37</v>
      </c>
      <c r="K98" s="83"/>
      <c r="L98" s="83" t="s">
        <v>420</v>
      </c>
      <c r="M98" s="83" t="s">
        <v>463</v>
      </c>
      <c r="N98" s="83" t="s">
        <v>487</v>
      </c>
      <c r="O98" s="84" t="s">
        <v>488</v>
      </c>
      <c r="P98" s="83" t="s">
        <v>466</v>
      </c>
      <c r="Q98" s="84" t="s">
        <v>489</v>
      </c>
      <c r="R98" s="83" t="s">
        <v>141</v>
      </c>
      <c r="S98" s="83" t="s">
        <v>46</v>
      </c>
      <c r="T98" s="83" t="s">
        <v>46</v>
      </c>
      <c r="U98" s="83"/>
      <c r="V98" s="88">
        <v>0.5</v>
      </c>
      <c r="W98" s="83" t="s">
        <v>425</v>
      </c>
      <c r="X98" s="83" t="s">
        <v>37</v>
      </c>
    </row>
    <row r="99" s="78" customFormat="1" spans="1:24">
      <c r="A99" s="83">
        <v>98</v>
      </c>
      <c r="B99" s="83" t="s">
        <v>481</v>
      </c>
      <c r="C99" s="84" t="s">
        <v>490</v>
      </c>
      <c r="D99" s="83" t="s">
        <v>385</v>
      </c>
      <c r="E99" s="83" t="s">
        <v>385</v>
      </c>
      <c r="F99" s="83">
        <v>1414.15</v>
      </c>
      <c r="G99" s="83">
        <v>42.42</v>
      </c>
      <c r="H99" s="83">
        <v>1371.73</v>
      </c>
      <c r="I99" s="83">
        <v>1</v>
      </c>
      <c r="J99" s="83" t="s">
        <v>37</v>
      </c>
      <c r="K99" s="83"/>
      <c r="L99" s="83" t="s">
        <v>420</v>
      </c>
      <c r="M99" s="83" t="s">
        <v>137</v>
      </c>
      <c r="N99" s="83" t="s">
        <v>491</v>
      </c>
      <c r="O99" s="84" t="s">
        <v>492</v>
      </c>
      <c r="P99" s="83" t="s">
        <v>460</v>
      </c>
      <c r="Q99" s="84" t="s">
        <v>493</v>
      </c>
      <c r="R99" s="83" t="s">
        <v>141</v>
      </c>
      <c r="S99" s="83" t="s">
        <v>46</v>
      </c>
      <c r="T99" s="83" t="s">
        <v>46</v>
      </c>
      <c r="U99" s="83"/>
      <c r="V99" s="88">
        <v>0.5</v>
      </c>
      <c r="W99" s="83" t="s">
        <v>425</v>
      </c>
      <c r="X99" s="83" t="s">
        <v>37</v>
      </c>
    </row>
    <row r="100" s="78" customFormat="1" spans="1:24">
      <c r="A100" s="83">
        <v>99</v>
      </c>
      <c r="B100" s="83" t="s">
        <v>134</v>
      </c>
      <c r="C100" s="84" t="s">
        <v>494</v>
      </c>
      <c r="D100" s="83" t="s">
        <v>385</v>
      </c>
      <c r="E100" s="83" t="s">
        <v>385</v>
      </c>
      <c r="F100" s="83">
        <v>4750</v>
      </c>
      <c r="G100" s="83">
        <v>142.5</v>
      </c>
      <c r="H100" s="83">
        <v>4607.5</v>
      </c>
      <c r="I100" s="83">
        <v>1</v>
      </c>
      <c r="J100" s="83" t="s">
        <v>37</v>
      </c>
      <c r="K100" s="83"/>
      <c r="L100" s="83" t="s">
        <v>420</v>
      </c>
      <c r="M100" s="83" t="s">
        <v>454</v>
      </c>
      <c r="N100" s="83" t="s">
        <v>495</v>
      </c>
      <c r="O100" s="84" t="s">
        <v>496</v>
      </c>
      <c r="P100" s="83" t="s">
        <v>497</v>
      </c>
      <c r="Q100" s="84" t="s">
        <v>498</v>
      </c>
      <c r="R100" s="83" t="s">
        <v>141</v>
      </c>
      <c r="S100" s="83" t="s">
        <v>46</v>
      </c>
      <c r="T100" s="83" t="s">
        <v>46</v>
      </c>
      <c r="U100" s="83"/>
      <c r="V100" s="88">
        <v>0.45</v>
      </c>
      <c r="W100" s="83" t="s">
        <v>425</v>
      </c>
      <c r="X100" s="83" t="s">
        <v>37</v>
      </c>
    </row>
    <row r="101" s="78" customFormat="1" spans="1:24">
      <c r="A101" s="83">
        <v>100</v>
      </c>
      <c r="B101" s="83" t="s">
        <v>481</v>
      </c>
      <c r="C101" s="84" t="s">
        <v>499</v>
      </c>
      <c r="D101" s="83" t="s">
        <v>500</v>
      </c>
      <c r="E101" s="83" t="s">
        <v>500</v>
      </c>
      <c r="F101" s="83">
        <v>864</v>
      </c>
      <c r="G101" s="83">
        <v>25.92</v>
      </c>
      <c r="H101" s="83">
        <v>838.08</v>
      </c>
      <c r="I101" s="83">
        <v>1</v>
      </c>
      <c r="J101" s="83" t="s">
        <v>58</v>
      </c>
      <c r="K101" s="83"/>
      <c r="L101" s="83" t="s">
        <v>501</v>
      </c>
      <c r="M101" s="83" t="s">
        <v>502</v>
      </c>
      <c r="N101" s="83" t="s">
        <v>503</v>
      </c>
      <c r="O101" s="84" t="s">
        <v>504</v>
      </c>
      <c r="P101" s="83" t="s">
        <v>505</v>
      </c>
      <c r="Q101" s="84" t="s">
        <v>506</v>
      </c>
      <c r="R101" s="83" t="s">
        <v>141</v>
      </c>
      <c r="S101" s="83" t="s">
        <v>56</v>
      </c>
      <c r="T101" s="83" t="s">
        <v>500</v>
      </c>
      <c r="U101" s="83"/>
      <c r="V101" s="88"/>
      <c r="W101" s="83" t="s">
        <v>187</v>
      </c>
      <c r="X101" s="83" t="s">
        <v>58</v>
      </c>
    </row>
    <row r="102" s="78" customFormat="1" spans="1:24">
      <c r="A102" s="83">
        <v>101</v>
      </c>
      <c r="B102" s="83" t="s">
        <v>481</v>
      </c>
      <c r="C102" s="84" t="s">
        <v>507</v>
      </c>
      <c r="D102" s="83" t="s">
        <v>500</v>
      </c>
      <c r="E102" s="83" t="s">
        <v>500</v>
      </c>
      <c r="F102" s="83">
        <v>128.75</v>
      </c>
      <c r="G102" s="83">
        <v>3.86</v>
      </c>
      <c r="H102" s="83">
        <v>124.89</v>
      </c>
      <c r="I102" s="83">
        <v>1</v>
      </c>
      <c r="J102" s="83" t="s">
        <v>58</v>
      </c>
      <c r="K102" s="83"/>
      <c r="L102" s="83" t="s">
        <v>501</v>
      </c>
      <c r="M102" s="83" t="s">
        <v>508</v>
      </c>
      <c r="N102" s="83" t="s">
        <v>509</v>
      </c>
      <c r="O102" s="84" t="s">
        <v>510</v>
      </c>
      <c r="P102" s="83" t="s">
        <v>505</v>
      </c>
      <c r="Q102" s="84" t="s">
        <v>511</v>
      </c>
      <c r="R102" s="83" t="s">
        <v>141</v>
      </c>
      <c r="S102" s="83" t="s">
        <v>56</v>
      </c>
      <c r="T102" s="83" t="s">
        <v>500</v>
      </c>
      <c r="U102" s="83"/>
      <c r="V102" s="88"/>
      <c r="W102" s="83" t="s">
        <v>187</v>
      </c>
      <c r="X102" s="83" t="s">
        <v>58</v>
      </c>
    </row>
    <row r="103" s="78" customFormat="1" spans="1:24">
      <c r="A103" s="83">
        <v>102</v>
      </c>
      <c r="B103" s="83" t="s">
        <v>481</v>
      </c>
      <c r="C103" s="84" t="s">
        <v>512</v>
      </c>
      <c r="D103" s="83" t="s">
        <v>500</v>
      </c>
      <c r="E103" s="83" t="s">
        <v>500</v>
      </c>
      <c r="F103" s="83">
        <v>864</v>
      </c>
      <c r="G103" s="83">
        <v>25.92</v>
      </c>
      <c r="H103" s="83">
        <v>838.08</v>
      </c>
      <c r="I103" s="83">
        <v>1</v>
      </c>
      <c r="J103" s="83" t="s">
        <v>58</v>
      </c>
      <c r="K103" s="83"/>
      <c r="L103" s="83" t="s">
        <v>501</v>
      </c>
      <c r="M103" s="83" t="s">
        <v>502</v>
      </c>
      <c r="N103" s="83" t="s">
        <v>513</v>
      </c>
      <c r="O103" s="84" t="s">
        <v>514</v>
      </c>
      <c r="P103" s="83" t="s">
        <v>505</v>
      </c>
      <c r="Q103" s="84" t="s">
        <v>515</v>
      </c>
      <c r="R103" s="83" t="s">
        <v>141</v>
      </c>
      <c r="S103" s="83" t="s">
        <v>56</v>
      </c>
      <c r="T103" s="83" t="s">
        <v>500</v>
      </c>
      <c r="U103" s="83"/>
      <c r="V103" s="88"/>
      <c r="W103" s="83" t="s">
        <v>187</v>
      </c>
      <c r="X103" s="83" t="s">
        <v>58</v>
      </c>
    </row>
    <row r="104" s="78" customFormat="1" spans="1:24">
      <c r="A104" s="83">
        <v>103</v>
      </c>
      <c r="B104" s="83" t="s">
        <v>481</v>
      </c>
      <c r="C104" s="84" t="s">
        <v>516</v>
      </c>
      <c r="D104" s="83" t="s">
        <v>500</v>
      </c>
      <c r="E104" s="83" t="s">
        <v>500</v>
      </c>
      <c r="F104" s="83">
        <v>398.77</v>
      </c>
      <c r="G104" s="83">
        <v>11.96</v>
      </c>
      <c r="H104" s="83">
        <v>386.81</v>
      </c>
      <c r="I104" s="83">
        <v>1</v>
      </c>
      <c r="J104" s="83" t="s">
        <v>58</v>
      </c>
      <c r="K104" s="83"/>
      <c r="L104" s="83" t="s">
        <v>501</v>
      </c>
      <c r="M104" s="83" t="s">
        <v>508</v>
      </c>
      <c r="N104" s="83" t="s">
        <v>517</v>
      </c>
      <c r="O104" s="84" t="s">
        <v>518</v>
      </c>
      <c r="P104" s="83" t="s">
        <v>505</v>
      </c>
      <c r="Q104" s="84" t="s">
        <v>519</v>
      </c>
      <c r="R104" s="83" t="s">
        <v>141</v>
      </c>
      <c r="S104" s="83" t="s">
        <v>56</v>
      </c>
      <c r="T104" s="83" t="s">
        <v>500</v>
      </c>
      <c r="U104" s="83"/>
      <c r="V104" s="88"/>
      <c r="W104" s="83" t="s">
        <v>187</v>
      </c>
      <c r="X104" s="83" t="s">
        <v>58</v>
      </c>
    </row>
    <row r="105" s="78" customFormat="1" spans="1:24">
      <c r="A105" s="83">
        <v>104</v>
      </c>
      <c r="B105" s="83" t="s">
        <v>481</v>
      </c>
      <c r="C105" s="84" t="s">
        <v>520</v>
      </c>
      <c r="D105" s="83" t="s">
        <v>500</v>
      </c>
      <c r="E105" s="83" t="s">
        <v>500</v>
      </c>
      <c r="F105" s="83">
        <v>231.75</v>
      </c>
      <c r="G105" s="83">
        <v>6.95</v>
      </c>
      <c r="H105" s="83">
        <v>224.8</v>
      </c>
      <c r="I105" s="83">
        <v>1</v>
      </c>
      <c r="J105" s="83" t="s">
        <v>58</v>
      </c>
      <c r="K105" s="83"/>
      <c r="L105" s="83" t="s">
        <v>501</v>
      </c>
      <c r="M105" s="83" t="s">
        <v>508</v>
      </c>
      <c r="N105" s="83" t="s">
        <v>521</v>
      </c>
      <c r="O105" s="84" t="s">
        <v>522</v>
      </c>
      <c r="P105" s="83" t="s">
        <v>505</v>
      </c>
      <c r="Q105" s="84" t="s">
        <v>523</v>
      </c>
      <c r="R105" s="83" t="s">
        <v>141</v>
      </c>
      <c r="S105" s="83" t="s">
        <v>56</v>
      </c>
      <c r="T105" s="83" t="s">
        <v>500</v>
      </c>
      <c r="U105" s="83"/>
      <c r="V105" s="88"/>
      <c r="W105" s="83" t="s">
        <v>187</v>
      </c>
      <c r="X105" s="83" t="s">
        <v>58</v>
      </c>
    </row>
    <row r="106" s="78" customFormat="1" spans="1:24">
      <c r="A106" s="83">
        <v>105</v>
      </c>
      <c r="B106" s="83" t="s">
        <v>481</v>
      </c>
      <c r="C106" s="84" t="s">
        <v>524</v>
      </c>
      <c r="D106" s="83" t="s">
        <v>500</v>
      </c>
      <c r="E106" s="83" t="s">
        <v>500</v>
      </c>
      <c r="F106" s="83">
        <v>4280.89</v>
      </c>
      <c r="G106" s="83">
        <v>128.43</v>
      </c>
      <c r="H106" s="83">
        <v>4152.46</v>
      </c>
      <c r="I106" s="83">
        <v>1</v>
      </c>
      <c r="J106" s="83" t="s">
        <v>58</v>
      </c>
      <c r="K106" s="83"/>
      <c r="L106" s="83" t="s">
        <v>501</v>
      </c>
      <c r="M106" s="83" t="s">
        <v>525</v>
      </c>
      <c r="N106" s="83" t="s">
        <v>526</v>
      </c>
      <c r="O106" s="84" t="s">
        <v>527</v>
      </c>
      <c r="P106" s="83" t="s">
        <v>505</v>
      </c>
      <c r="Q106" s="84" t="s">
        <v>528</v>
      </c>
      <c r="R106" s="83" t="s">
        <v>141</v>
      </c>
      <c r="S106" s="83" t="s">
        <v>56</v>
      </c>
      <c r="T106" s="83" t="s">
        <v>500</v>
      </c>
      <c r="U106" s="83"/>
      <c r="V106" s="88"/>
      <c r="W106" s="83" t="s">
        <v>187</v>
      </c>
      <c r="X106" s="83" t="s">
        <v>58</v>
      </c>
    </row>
    <row r="107" s="78" customFormat="1" spans="1:24">
      <c r="A107" s="83">
        <v>106</v>
      </c>
      <c r="B107" s="83" t="s">
        <v>481</v>
      </c>
      <c r="C107" s="84" t="s">
        <v>529</v>
      </c>
      <c r="D107" s="83" t="s">
        <v>500</v>
      </c>
      <c r="E107" s="83" t="s">
        <v>500</v>
      </c>
      <c r="F107" s="83">
        <v>3698.19</v>
      </c>
      <c r="G107" s="83">
        <v>210.1</v>
      </c>
      <c r="H107" s="83">
        <v>3488.09</v>
      </c>
      <c r="I107" s="83">
        <v>1</v>
      </c>
      <c r="J107" s="83" t="s">
        <v>58</v>
      </c>
      <c r="K107" s="83"/>
      <c r="L107" s="83" t="s">
        <v>501</v>
      </c>
      <c r="M107" s="83" t="s">
        <v>137</v>
      </c>
      <c r="N107" s="83" t="s">
        <v>530</v>
      </c>
      <c r="O107" s="84" t="s">
        <v>531</v>
      </c>
      <c r="P107" s="83" t="s">
        <v>532</v>
      </c>
      <c r="Q107" s="84" t="s">
        <v>533</v>
      </c>
      <c r="R107" s="83" t="s">
        <v>141</v>
      </c>
      <c r="S107" s="83" t="s">
        <v>56</v>
      </c>
      <c r="T107" s="83" t="s">
        <v>500</v>
      </c>
      <c r="U107" s="83"/>
      <c r="V107" s="88"/>
      <c r="W107" s="83" t="s">
        <v>187</v>
      </c>
      <c r="X107" s="83" t="s">
        <v>58</v>
      </c>
    </row>
    <row r="108" s="78" customFormat="1" spans="1:24">
      <c r="A108" s="83">
        <v>107</v>
      </c>
      <c r="B108" s="83" t="s">
        <v>159</v>
      </c>
      <c r="C108" s="84" t="s">
        <v>534</v>
      </c>
      <c r="D108" s="83" t="s">
        <v>500</v>
      </c>
      <c r="E108" s="83" t="s">
        <v>500</v>
      </c>
      <c r="F108" s="83">
        <v>4084.96</v>
      </c>
      <c r="G108" s="83">
        <v>1223.25</v>
      </c>
      <c r="H108" s="83">
        <v>2861.71</v>
      </c>
      <c r="I108" s="83">
        <v>1</v>
      </c>
      <c r="J108" s="83" t="s">
        <v>58</v>
      </c>
      <c r="K108" s="83"/>
      <c r="L108" s="83" t="s">
        <v>501</v>
      </c>
      <c r="M108" s="83" t="s">
        <v>525</v>
      </c>
      <c r="N108" s="83" t="s">
        <v>193</v>
      </c>
      <c r="O108" s="84" t="s">
        <v>194</v>
      </c>
      <c r="P108" s="83" t="s">
        <v>532</v>
      </c>
      <c r="Q108" s="84" t="s">
        <v>535</v>
      </c>
      <c r="R108" s="83" t="s">
        <v>141</v>
      </c>
      <c r="S108" s="83" t="s">
        <v>56</v>
      </c>
      <c r="T108" s="83" t="s">
        <v>500</v>
      </c>
      <c r="U108" s="83"/>
      <c r="V108" s="88"/>
      <c r="W108" s="83" t="s">
        <v>187</v>
      </c>
      <c r="X108" s="83" t="s">
        <v>58</v>
      </c>
    </row>
    <row r="109" s="78" customFormat="1" spans="1:24">
      <c r="A109" s="83">
        <v>108</v>
      </c>
      <c r="B109" s="83" t="s">
        <v>481</v>
      </c>
      <c r="C109" s="84" t="s">
        <v>536</v>
      </c>
      <c r="D109" s="83" t="s">
        <v>500</v>
      </c>
      <c r="E109" s="83" t="s">
        <v>500</v>
      </c>
      <c r="F109" s="83">
        <v>633.6</v>
      </c>
      <c r="G109" s="83">
        <v>19.01</v>
      </c>
      <c r="H109" s="83">
        <v>614.59</v>
      </c>
      <c r="I109" s="83">
        <v>1</v>
      </c>
      <c r="J109" s="83" t="s">
        <v>58</v>
      </c>
      <c r="K109" s="83"/>
      <c r="L109" s="83" t="s">
        <v>537</v>
      </c>
      <c r="M109" s="83" t="s">
        <v>525</v>
      </c>
      <c r="N109" s="83" t="s">
        <v>538</v>
      </c>
      <c r="O109" s="84" t="s">
        <v>539</v>
      </c>
      <c r="P109" s="83" t="s">
        <v>540</v>
      </c>
      <c r="Q109" s="84" t="s">
        <v>541</v>
      </c>
      <c r="R109" s="83" t="s">
        <v>141</v>
      </c>
      <c r="S109" s="83" t="s">
        <v>59</v>
      </c>
      <c r="T109" s="83" t="s">
        <v>500</v>
      </c>
      <c r="U109" s="83"/>
      <c r="V109" s="88"/>
      <c r="W109" s="83" t="s">
        <v>187</v>
      </c>
      <c r="X109" s="83" t="s">
        <v>58</v>
      </c>
    </row>
    <row r="110" s="78" customFormat="1" spans="1:24">
      <c r="A110" s="83">
        <v>109</v>
      </c>
      <c r="B110" s="83" t="s">
        <v>134</v>
      </c>
      <c r="C110" s="84" t="s">
        <v>542</v>
      </c>
      <c r="D110" s="83" t="s">
        <v>500</v>
      </c>
      <c r="E110" s="83" t="s">
        <v>500</v>
      </c>
      <c r="F110" s="83">
        <v>3260.9</v>
      </c>
      <c r="G110" s="83">
        <v>97.83</v>
      </c>
      <c r="H110" s="83">
        <v>3163.07</v>
      </c>
      <c r="I110" s="83">
        <v>1</v>
      </c>
      <c r="J110" s="83" t="s">
        <v>58</v>
      </c>
      <c r="K110" s="83"/>
      <c r="L110" s="83" t="s">
        <v>537</v>
      </c>
      <c r="M110" s="83" t="s">
        <v>502</v>
      </c>
      <c r="N110" s="83" t="s">
        <v>543</v>
      </c>
      <c r="O110" s="84" t="s">
        <v>544</v>
      </c>
      <c r="P110" s="83" t="s">
        <v>532</v>
      </c>
      <c r="Q110" s="84" t="s">
        <v>545</v>
      </c>
      <c r="R110" s="83" t="s">
        <v>141</v>
      </c>
      <c r="S110" s="83" t="s">
        <v>59</v>
      </c>
      <c r="T110" s="83" t="s">
        <v>500</v>
      </c>
      <c r="U110" s="83"/>
      <c r="V110" s="88"/>
      <c r="W110" s="83" t="s">
        <v>187</v>
      </c>
      <c r="X110" s="83" t="s">
        <v>58</v>
      </c>
    </row>
    <row r="111" s="78" customFormat="1" spans="1:24">
      <c r="A111" s="83">
        <v>110</v>
      </c>
      <c r="B111" s="83" t="s">
        <v>546</v>
      </c>
      <c r="C111" s="84" t="s">
        <v>547</v>
      </c>
      <c r="D111" s="83" t="s">
        <v>500</v>
      </c>
      <c r="E111" s="83" t="s">
        <v>500</v>
      </c>
      <c r="F111" s="83">
        <v>2506.33</v>
      </c>
      <c r="G111" s="83">
        <v>75.19</v>
      </c>
      <c r="H111" s="83">
        <v>2431.14</v>
      </c>
      <c r="I111" s="83">
        <v>1</v>
      </c>
      <c r="J111" s="83" t="s">
        <v>58</v>
      </c>
      <c r="K111" s="83"/>
      <c r="L111" s="83" t="s">
        <v>537</v>
      </c>
      <c r="M111" s="83" t="s">
        <v>508</v>
      </c>
      <c r="N111" s="83" t="s">
        <v>548</v>
      </c>
      <c r="O111" s="84" t="s">
        <v>549</v>
      </c>
      <c r="P111" s="83" t="s">
        <v>532</v>
      </c>
      <c r="Q111" s="84" t="s">
        <v>550</v>
      </c>
      <c r="R111" s="83" t="s">
        <v>141</v>
      </c>
      <c r="S111" s="83" t="s">
        <v>59</v>
      </c>
      <c r="T111" s="83" t="s">
        <v>500</v>
      </c>
      <c r="U111" s="83"/>
      <c r="V111" s="88"/>
      <c r="W111" s="83" t="s">
        <v>187</v>
      </c>
      <c r="X111" s="83" t="s">
        <v>58</v>
      </c>
    </row>
    <row r="112" s="78" customFormat="1" spans="1:24">
      <c r="A112" s="83">
        <v>111</v>
      </c>
      <c r="B112" s="83" t="s">
        <v>481</v>
      </c>
      <c r="C112" s="84" t="s">
        <v>551</v>
      </c>
      <c r="D112" s="83" t="s">
        <v>500</v>
      </c>
      <c r="E112" s="83" t="s">
        <v>500</v>
      </c>
      <c r="F112" s="83">
        <v>864</v>
      </c>
      <c r="G112" s="83">
        <v>25.92</v>
      </c>
      <c r="H112" s="83">
        <v>838.08</v>
      </c>
      <c r="I112" s="83">
        <v>1</v>
      </c>
      <c r="J112" s="83" t="s">
        <v>58</v>
      </c>
      <c r="K112" s="83"/>
      <c r="L112" s="83" t="s">
        <v>537</v>
      </c>
      <c r="M112" s="83" t="s">
        <v>502</v>
      </c>
      <c r="N112" s="83" t="s">
        <v>552</v>
      </c>
      <c r="O112" s="84" t="s">
        <v>553</v>
      </c>
      <c r="P112" s="83" t="s">
        <v>532</v>
      </c>
      <c r="Q112" s="84" t="s">
        <v>554</v>
      </c>
      <c r="R112" s="83" t="s">
        <v>141</v>
      </c>
      <c r="S112" s="83" t="s">
        <v>59</v>
      </c>
      <c r="T112" s="83" t="s">
        <v>500</v>
      </c>
      <c r="U112" s="83"/>
      <c r="V112" s="88"/>
      <c r="W112" s="83" t="s">
        <v>187</v>
      </c>
      <c r="X112" s="83" t="s">
        <v>58</v>
      </c>
    </row>
    <row r="113" s="78" customFormat="1" spans="1:24">
      <c r="A113" s="83">
        <v>112</v>
      </c>
      <c r="B113" s="83" t="s">
        <v>481</v>
      </c>
      <c r="C113" s="84" t="s">
        <v>555</v>
      </c>
      <c r="D113" s="83" t="s">
        <v>500</v>
      </c>
      <c r="E113" s="83" t="s">
        <v>500</v>
      </c>
      <c r="F113" s="83">
        <v>864</v>
      </c>
      <c r="G113" s="83">
        <v>25.92</v>
      </c>
      <c r="H113" s="83">
        <v>838.08</v>
      </c>
      <c r="I113" s="83">
        <v>1</v>
      </c>
      <c r="J113" s="83" t="s">
        <v>58</v>
      </c>
      <c r="K113" s="83"/>
      <c r="L113" s="83" t="s">
        <v>537</v>
      </c>
      <c r="M113" s="83" t="s">
        <v>502</v>
      </c>
      <c r="N113" s="83" t="s">
        <v>556</v>
      </c>
      <c r="O113" s="84" t="s">
        <v>557</v>
      </c>
      <c r="P113" s="83" t="s">
        <v>505</v>
      </c>
      <c r="Q113" s="84" t="s">
        <v>558</v>
      </c>
      <c r="R113" s="83" t="s">
        <v>141</v>
      </c>
      <c r="S113" s="83" t="s">
        <v>59</v>
      </c>
      <c r="T113" s="83" t="s">
        <v>500</v>
      </c>
      <c r="U113" s="83"/>
      <c r="V113" s="88"/>
      <c r="W113" s="83" t="s">
        <v>187</v>
      </c>
      <c r="X113" s="83" t="s">
        <v>58</v>
      </c>
    </row>
    <row r="114" s="78" customFormat="1" spans="1:24">
      <c r="A114" s="83">
        <v>113</v>
      </c>
      <c r="B114" s="83" t="s">
        <v>134</v>
      </c>
      <c r="C114" s="84" t="s">
        <v>559</v>
      </c>
      <c r="D114" s="83" t="s">
        <v>500</v>
      </c>
      <c r="E114" s="83" t="s">
        <v>500</v>
      </c>
      <c r="F114" s="83">
        <v>5904.66</v>
      </c>
      <c r="G114" s="83">
        <v>177.14</v>
      </c>
      <c r="H114" s="83">
        <v>5727.52</v>
      </c>
      <c r="I114" s="83">
        <v>1</v>
      </c>
      <c r="J114" s="83" t="s">
        <v>58</v>
      </c>
      <c r="K114" s="83"/>
      <c r="L114" s="83" t="s">
        <v>537</v>
      </c>
      <c r="M114" s="83" t="s">
        <v>137</v>
      </c>
      <c r="N114" s="83" t="s">
        <v>560</v>
      </c>
      <c r="O114" s="84" t="s">
        <v>561</v>
      </c>
      <c r="P114" s="83" t="s">
        <v>540</v>
      </c>
      <c r="Q114" s="84" t="s">
        <v>562</v>
      </c>
      <c r="R114" s="83" t="s">
        <v>141</v>
      </c>
      <c r="S114" s="83" t="s">
        <v>59</v>
      </c>
      <c r="T114" s="83" t="s">
        <v>500</v>
      </c>
      <c r="U114" s="83"/>
      <c r="V114" s="88"/>
      <c r="W114" s="83" t="s">
        <v>187</v>
      </c>
      <c r="X114" s="83" t="s">
        <v>58</v>
      </c>
    </row>
    <row r="115" s="78" customFormat="1" spans="1:24">
      <c r="A115" s="83">
        <v>114</v>
      </c>
      <c r="B115" s="83" t="s">
        <v>481</v>
      </c>
      <c r="C115" s="84" t="s">
        <v>563</v>
      </c>
      <c r="D115" s="83" t="s">
        <v>500</v>
      </c>
      <c r="E115" s="83" t="s">
        <v>500</v>
      </c>
      <c r="F115" s="83">
        <v>2999.38</v>
      </c>
      <c r="G115" s="83">
        <v>89.98</v>
      </c>
      <c r="H115" s="83">
        <v>2909.4</v>
      </c>
      <c r="I115" s="83">
        <v>1</v>
      </c>
      <c r="J115" s="83" t="s">
        <v>58</v>
      </c>
      <c r="K115" s="83"/>
      <c r="L115" s="83" t="s">
        <v>537</v>
      </c>
      <c r="M115" s="83" t="s">
        <v>564</v>
      </c>
      <c r="N115" s="83" t="s">
        <v>565</v>
      </c>
      <c r="O115" s="84" t="s">
        <v>566</v>
      </c>
      <c r="P115" s="83" t="s">
        <v>532</v>
      </c>
      <c r="Q115" s="84" t="s">
        <v>567</v>
      </c>
      <c r="R115" s="83" t="s">
        <v>141</v>
      </c>
      <c r="S115" s="83" t="s">
        <v>59</v>
      </c>
      <c r="T115" s="83" t="s">
        <v>500</v>
      </c>
      <c r="U115" s="83"/>
      <c r="V115" s="88"/>
      <c r="W115" s="83" t="s">
        <v>187</v>
      </c>
      <c r="X115" s="83" t="s">
        <v>58</v>
      </c>
    </row>
    <row r="116" s="78" customFormat="1" spans="1:24">
      <c r="A116" s="83">
        <v>115</v>
      </c>
      <c r="B116" s="83" t="s">
        <v>481</v>
      </c>
      <c r="C116" s="84" t="s">
        <v>568</v>
      </c>
      <c r="D116" s="83" t="s">
        <v>500</v>
      </c>
      <c r="E116" s="83" t="s">
        <v>500</v>
      </c>
      <c r="F116" s="83">
        <v>5397.51</v>
      </c>
      <c r="G116" s="83">
        <v>161.93</v>
      </c>
      <c r="H116" s="83">
        <v>5235.58</v>
      </c>
      <c r="I116" s="83">
        <v>1</v>
      </c>
      <c r="J116" s="83" t="s">
        <v>58</v>
      </c>
      <c r="K116" s="83"/>
      <c r="L116" s="83" t="s">
        <v>537</v>
      </c>
      <c r="M116" s="83" t="s">
        <v>508</v>
      </c>
      <c r="N116" s="83" t="s">
        <v>569</v>
      </c>
      <c r="O116" s="84" t="s">
        <v>570</v>
      </c>
      <c r="P116" s="83" t="s">
        <v>505</v>
      </c>
      <c r="Q116" s="84" t="s">
        <v>571</v>
      </c>
      <c r="R116" s="83" t="s">
        <v>141</v>
      </c>
      <c r="S116" s="83" t="s">
        <v>59</v>
      </c>
      <c r="T116" s="83" t="s">
        <v>500</v>
      </c>
      <c r="U116" s="83"/>
      <c r="V116" s="88"/>
      <c r="W116" s="83" t="s">
        <v>187</v>
      </c>
      <c r="X116" s="83" t="s">
        <v>58</v>
      </c>
    </row>
    <row r="117" s="78" customFormat="1" spans="1:24">
      <c r="A117" s="83">
        <v>116</v>
      </c>
      <c r="B117" s="83" t="s">
        <v>481</v>
      </c>
      <c r="C117" s="84" t="s">
        <v>572</v>
      </c>
      <c r="D117" s="83" t="s">
        <v>500</v>
      </c>
      <c r="E117" s="83" t="s">
        <v>500</v>
      </c>
      <c r="F117" s="83">
        <v>5397.51</v>
      </c>
      <c r="G117" s="83">
        <v>161.93</v>
      </c>
      <c r="H117" s="83">
        <v>5235.58</v>
      </c>
      <c r="I117" s="83">
        <v>1</v>
      </c>
      <c r="J117" s="83" t="s">
        <v>58</v>
      </c>
      <c r="K117" s="83"/>
      <c r="L117" s="83" t="s">
        <v>537</v>
      </c>
      <c r="M117" s="83" t="s">
        <v>508</v>
      </c>
      <c r="N117" s="83" t="s">
        <v>573</v>
      </c>
      <c r="O117" s="84" t="s">
        <v>574</v>
      </c>
      <c r="P117" s="83" t="s">
        <v>505</v>
      </c>
      <c r="Q117" s="84" t="s">
        <v>575</v>
      </c>
      <c r="R117" s="83" t="s">
        <v>141</v>
      </c>
      <c r="S117" s="83" t="s">
        <v>59</v>
      </c>
      <c r="T117" s="83" t="s">
        <v>500</v>
      </c>
      <c r="U117" s="83"/>
      <c r="V117" s="88"/>
      <c r="W117" s="83" t="s">
        <v>187</v>
      </c>
      <c r="X117" s="83" t="s">
        <v>58</v>
      </c>
    </row>
    <row r="118" s="78" customFormat="1" spans="1:24">
      <c r="A118" s="83">
        <v>117</v>
      </c>
      <c r="B118" s="83" t="s">
        <v>576</v>
      </c>
      <c r="C118" s="84" t="s">
        <v>577</v>
      </c>
      <c r="D118" s="83" t="s">
        <v>500</v>
      </c>
      <c r="E118" s="83" t="s">
        <v>500</v>
      </c>
      <c r="F118" s="83">
        <v>4512</v>
      </c>
      <c r="G118" s="83">
        <v>135.36</v>
      </c>
      <c r="H118" s="83">
        <v>4376.64</v>
      </c>
      <c r="I118" s="83">
        <v>1</v>
      </c>
      <c r="J118" s="83" t="s">
        <v>58</v>
      </c>
      <c r="K118" s="83"/>
      <c r="L118" s="83" t="s">
        <v>537</v>
      </c>
      <c r="M118" s="83" t="s">
        <v>502</v>
      </c>
      <c r="N118" s="83" t="s">
        <v>578</v>
      </c>
      <c r="O118" s="84" t="s">
        <v>579</v>
      </c>
      <c r="P118" s="83" t="s">
        <v>532</v>
      </c>
      <c r="Q118" s="84" t="s">
        <v>580</v>
      </c>
      <c r="R118" s="83" t="s">
        <v>581</v>
      </c>
      <c r="S118" s="83" t="s">
        <v>59</v>
      </c>
      <c r="T118" s="83" t="s">
        <v>500</v>
      </c>
      <c r="U118" s="83"/>
      <c r="V118" s="88"/>
      <c r="W118" s="83" t="s">
        <v>187</v>
      </c>
      <c r="X118" s="83" t="s">
        <v>58</v>
      </c>
    </row>
    <row r="119" s="78" customFormat="1" spans="1:24">
      <c r="A119" s="83">
        <v>118</v>
      </c>
      <c r="B119" s="83" t="s">
        <v>159</v>
      </c>
      <c r="C119" s="84" t="s">
        <v>582</v>
      </c>
      <c r="D119" s="83" t="s">
        <v>500</v>
      </c>
      <c r="E119" s="83" t="s">
        <v>500</v>
      </c>
      <c r="F119" s="83">
        <v>3021.18</v>
      </c>
      <c r="G119" s="83">
        <v>90.64</v>
      </c>
      <c r="H119" s="83">
        <v>2930.54</v>
      </c>
      <c r="I119" s="83">
        <v>1</v>
      </c>
      <c r="J119" s="83" t="s">
        <v>58</v>
      </c>
      <c r="K119" s="83"/>
      <c r="L119" s="83" t="s">
        <v>537</v>
      </c>
      <c r="M119" s="83" t="s">
        <v>502</v>
      </c>
      <c r="N119" s="83" t="s">
        <v>231</v>
      </c>
      <c r="O119" s="84" t="s">
        <v>232</v>
      </c>
      <c r="P119" s="83" t="s">
        <v>532</v>
      </c>
      <c r="Q119" s="84" t="s">
        <v>583</v>
      </c>
      <c r="R119" s="83" t="s">
        <v>141</v>
      </c>
      <c r="S119" s="83" t="s">
        <v>59</v>
      </c>
      <c r="T119" s="83" t="s">
        <v>500</v>
      </c>
      <c r="U119" s="83"/>
      <c r="V119" s="88"/>
      <c r="W119" s="83" t="s">
        <v>187</v>
      </c>
      <c r="X119" s="83" t="s">
        <v>58</v>
      </c>
    </row>
    <row r="120" s="78" customFormat="1" spans="1:24">
      <c r="A120" s="83">
        <v>119</v>
      </c>
      <c r="B120" s="83" t="s">
        <v>481</v>
      </c>
      <c r="C120" s="84" t="s">
        <v>584</v>
      </c>
      <c r="D120" s="83" t="s">
        <v>500</v>
      </c>
      <c r="E120" s="83" t="s">
        <v>500</v>
      </c>
      <c r="F120" s="83">
        <v>288</v>
      </c>
      <c r="G120" s="83">
        <v>8.64</v>
      </c>
      <c r="H120" s="83">
        <v>279.36</v>
      </c>
      <c r="I120" s="83">
        <v>1</v>
      </c>
      <c r="J120" s="83" t="s">
        <v>58</v>
      </c>
      <c r="K120" s="83"/>
      <c r="L120" s="83" t="s">
        <v>537</v>
      </c>
      <c r="M120" s="83" t="s">
        <v>502</v>
      </c>
      <c r="N120" s="83" t="s">
        <v>585</v>
      </c>
      <c r="O120" s="84" t="s">
        <v>586</v>
      </c>
      <c r="P120" s="83" t="s">
        <v>532</v>
      </c>
      <c r="Q120" s="84" t="s">
        <v>587</v>
      </c>
      <c r="R120" s="83" t="s">
        <v>141</v>
      </c>
      <c r="S120" s="83" t="s">
        <v>59</v>
      </c>
      <c r="T120" s="83" t="s">
        <v>500</v>
      </c>
      <c r="U120" s="83"/>
      <c r="V120" s="88"/>
      <c r="W120" s="83" t="s">
        <v>187</v>
      </c>
      <c r="X120" s="83" t="s">
        <v>58</v>
      </c>
    </row>
    <row r="121" s="78" customFormat="1" spans="1:24">
      <c r="A121" s="83">
        <v>120</v>
      </c>
      <c r="B121" s="83" t="s">
        <v>588</v>
      </c>
      <c r="C121" s="84" t="s">
        <v>589</v>
      </c>
      <c r="D121" s="83" t="s">
        <v>500</v>
      </c>
      <c r="E121" s="83" t="s">
        <v>500</v>
      </c>
      <c r="F121" s="83">
        <v>1993.85</v>
      </c>
      <c r="G121" s="83">
        <v>59.82</v>
      </c>
      <c r="H121" s="83">
        <v>1934.03</v>
      </c>
      <c r="I121" s="83">
        <v>1</v>
      </c>
      <c r="J121" s="83" t="s">
        <v>58</v>
      </c>
      <c r="K121" s="83"/>
      <c r="L121" s="83" t="s">
        <v>537</v>
      </c>
      <c r="M121" s="83" t="s">
        <v>525</v>
      </c>
      <c r="N121" s="83" t="s">
        <v>590</v>
      </c>
      <c r="O121" s="84" t="s">
        <v>591</v>
      </c>
      <c r="P121" s="83" t="s">
        <v>532</v>
      </c>
      <c r="Q121" s="84" t="s">
        <v>592</v>
      </c>
      <c r="R121" s="83" t="s">
        <v>593</v>
      </c>
      <c r="S121" s="83" t="s">
        <v>59</v>
      </c>
      <c r="T121" s="83" t="s">
        <v>500</v>
      </c>
      <c r="U121" s="83"/>
      <c r="V121" s="88"/>
      <c r="W121" s="83" t="s">
        <v>187</v>
      </c>
      <c r="X121" s="83" t="s">
        <v>58</v>
      </c>
    </row>
    <row r="122" s="78" customFormat="1" spans="1:24">
      <c r="A122" s="83">
        <v>121</v>
      </c>
      <c r="B122" s="83" t="s">
        <v>588</v>
      </c>
      <c r="C122" s="84" t="s">
        <v>594</v>
      </c>
      <c r="D122" s="83" t="s">
        <v>500</v>
      </c>
      <c r="E122" s="83" t="s">
        <v>500</v>
      </c>
      <c r="F122" s="83">
        <v>864</v>
      </c>
      <c r="G122" s="83">
        <v>25.92</v>
      </c>
      <c r="H122" s="83">
        <v>838.08</v>
      </c>
      <c r="I122" s="83">
        <v>1</v>
      </c>
      <c r="J122" s="83" t="s">
        <v>58</v>
      </c>
      <c r="K122" s="83"/>
      <c r="L122" s="83" t="s">
        <v>537</v>
      </c>
      <c r="M122" s="83" t="s">
        <v>502</v>
      </c>
      <c r="N122" s="83" t="s">
        <v>595</v>
      </c>
      <c r="O122" s="84" t="s">
        <v>596</v>
      </c>
      <c r="P122" s="83" t="s">
        <v>532</v>
      </c>
      <c r="Q122" s="84" t="s">
        <v>597</v>
      </c>
      <c r="R122" s="83" t="s">
        <v>593</v>
      </c>
      <c r="S122" s="83" t="s">
        <v>59</v>
      </c>
      <c r="T122" s="83" t="s">
        <v>500</v>
      </c>
      <c r="U122" s="83"/>
      <c r="V122" s="88"/>
      <c r="W122" s="83" t="s">
        <v>187</v>
      </c>
      <c r="X122" s="83" t="s">
        <v>58</v>
      </c>
    </row>
    <row r="123" s="78" customFormat="1" spans="1:24">
      <c r="A123" s="83">
        <v>122</v>
      </c>
      <c r="B123" s="83" t="s">
        <v>588</v>
      </c>
      <c r="C123" s="84" t="s">
        <v>598</v>
      </c>
      <c r="D123" s="83" t="s">
        <v>500</v>
      </c>
      <c r="E123" s="83" t="s">
        <v>500</v>
      </c>
      <c r="F123" s="83">
        <v>864</v>
      </c>
      <c r="G123" s="83">
        <v>25.92</v>
      </c>
      <c r="H123" s="83">
        <v>838.08</v>
      </c>
      <c r="I123" s="83">
        <v>1</v>
      </c>
      <c r="J123" s="83" t="s">
        <v>58</v>
      </c>
      <c r="K123" s="83"/>
      <c r="L123" s="83" t="s">
        <v>537</v>
      </c>
      <c r="M123" s="83" t="s">
        <v>502</v>
      </c>
      <c r="N123" s="83" t="s">
        <v>599</v>
      </c>
      <c r="O123" s="84" t="s">
        <v>600</v>
      </c>
      <c r="P123" s="83" t="s">
        <v>532</v>
      </c>
      <c r="Q123" s="84" t="s">
        <v>601</v>
      </c>
      <c r="R123" s="83" t="s">
        <v>593</v>
      </c>
      <c r="S123" s="83" t="s">
        <v>59</v>
      </c>
      <c r="T123" s="83" t="s">
        <v>500</v>
      </c>
      <c r="U123" s="83"/>
      <c r="V123" s="88"/>
      <c r="W123" s="83" t="s">
        <v>187</v>
      </c>
      <c r="X123" s="83" t="s">
        <v>58</v>
      </c>
    </row>
    <row r="124" s="78" customFormat="1" spans="1:24">
      <c r="A124" s="83">
        <v>123</v>
      </c>
      <c r="B124" s="83" t="s">
        <v>588</v>
      </c>
      <c r="C124" s="84" t="s">
        <v>602</v>
      </c>
      <c r="D124" s="83" t="s">
        <v>500</v>
      </c>
      <c r="E124" s="83" t="s">
        <v>500</v>
      </c>
      <c r="F124" s="83">
        <v>864</v>
      </c>
      <c r="G124" s="83">
        <v>25.92</v>
      </c>
      <c r="H124" s="83">
        <v>838.08</v>
      </c>
      <c r="I124" s="83">
        <v>1</v>
      </c>
      <c r="J124" s="83" t="s">
        <v>58</v>
      </c>
      <c r="K124" s="83"/>
      <c r="L124" s="83" t="s">
        <v>537</v>
      </c>
      <c r="M124" s="83" t="s">
        <v>525</v>
      </c>
      <c r="N124" s="83" t="s">
        <v>603</v>
      </c>
      <c r="O124" s="84" t="s">
        <v>604</v>
      </c>
      <c r="P124" s="83" t="s">
        <v>532</v>
      </c>
      <c r="Q124" s="84" t="s">
        <v>605</v>
      </c>
      <c r="R124" s="83" t="s">
        <v>593</v>
      </c>
      <c r="S124" s="83" t="s">
        <v>59</v>
      </c>
      <c r="T124" s="83" t="s">
        <v>500</v>
      </c>
      <c r="U124" s="83"/>
      <c r="V124" s="88"/>
      <c r="W124" s="83" t="s">
        <v>187</v>
      </c>
      <c r="X124" s="83" t="s">
        <v>58</v>
      </c>
    </row>
    <row r="125" s="78" customFormat="1" spans="1:24">
      <c r="A125" s="83">
        <v>124</v>
      </c>
      <c r="B125" s="83" t="s">
        <v>588</v>
      </c>
      <c r="C125" s="84" t="s">
        <v>606</v>
      </c>
      <c r="D125" s="83" t="s">
        <v>500</v>
      </c>
      <c r="E125" s="83" t="s">
        <v>500</v>
      </c>
      <c r="F125" s="83">
        <v>1728</v>
      </c>
      <c r="G125" s="83">
        <v>51.84</v>
      </c>
      <c r="H125" s="83">
        <v>1676.16</v>
      </c>
      <c r="I125" s="83">
        <v>1</v>
      </c>
      <c r="J125" s="83" t="s">
        <v>58</v>
      </c>
      <c r="K125" s="83"/>
      <c r="L125" s="83" t="s">
        <v>537</v>
      </c>
      <c r="M125" s="83" t="s">
        <v>607</v>
      </c>
      <c r="N125" s="83" t="s">
        <v>608</v>
      </c>
      <c r="O125" s="84" t="s">
        <v>609</v>
      </c>
      <c r="P125" s="83" t="s">
        <v>532</v>
      </c>
      <c r="Q125" s="84" t="s">
        <v>610</v>
      </c>
      <c r="R125" s="83" t="s">
        <v>593</v>
      </c>
      <c r="S125" s="83" t="s">
        <v>59</v>
      </c>
      <c r="T125" s="83" t="s">
        <v>500</v>
      </c>
      <c r="U125" s="83"/>
      <c r="V125" s="88"/>
      <c r="W125" s="83" t="s">
        <v>187</v>
      </c>
      <c r="X125" s="83" t="s">
        <v>58</v>
      </c>
    </row>
    <row r="126" s="78" customFormat="1" spans="1:24">
      <c r="A126" s="83">
        <v>125</v>
      </c>
      <c r="B126" s="83" t="s">
        <v>588</v>
      </c>
      <c r="C126" s="84" t="s">
        <v>611</v>
      </c>
      <c r="D126" s="83" t="s">
        <v>500</v>
      </c>
      <c r="E126" s="83" t="s">
        <v>500</v>
      </c>
      <c r="F126" s="83">
        <v>257.5</v>
      </c>
      <c r="G126" s="83">
        <v>7.73</v>
      </c>
      <c r="H126" s="83">
        <v>249.77</v>
      </c>
      <c r="I126" s="83">
        <v>1</v>
      </c>
      <c r="J126" s="83" t="s">
        <v>58</v>
      </c>
      <c r="K126" s="83"/>
      <c r="L126" s="83" t="s">
        <v>537</v>
      </c>
      <c r="M126" s="83" t="s">
        <v>525</v>
      </c>
      <c r="N126" s="83" t="s">
        <v>612</v>
      </c>
      <c r="O126" s="84" t="s">
        <v>613</v>
      </c>
      <c r="P126" s="83" t="s">
        <v>532</v>
      </c>
      <c r="Q126" s="84" t="s">
        <v>614</v>
      </c>
      <c r="R126" s="83" t="s">
        <v>593</v>
      </c>
      <c r="S126" s="83" t="s">
        <v>59</v>
      </c>
      <c r="T126" s="83" t="s">
        <v>500</v>
      </c>
      <c r="U126" s="83"/>
      <c r="V126" s="88"/>
      <c r="W126" s="83" t="s">
        <v>187</v>
      </c>
      <c r="X126" s="83" t="s">
        <v>58</v>
      </c>
    </row>
    <row r="127" s="78" customFormat="1" spans="1:24">
      <c r="A127" s="83">
        <v>126</v>
      </c>
      <c r="B127" s="83" t="s">
        <v>588</v>
      </c>
      <c r="C127" s="84" t="s">
        <v>615</v>
      </c>
      <c r="D127" s="83" t="s">
        <v>500</v>
      </c>
      <c r="E127" s="83" t="s">
        <v>500</v>
      </c>
      <c r="F127" s="83">
        <v>4163.72</v>
      </c>
      <c r="G127" s="83">
        <v>124.91</v>
      </c>
      <c r="H127" s="83">
        <v>4038.81</v>
      </c>
      <c r="I127" s="83">
        <v>1</v>
      </c>
      <c r="J127" s="83" t="s">
        <v>58</v>
      </c>
      <c r="K127" s="83"/>
      <c r="L127" s="83" t="s">
        <v>537</v>
      </c>
      <c r="M127" s="83" t="s">
        <v>502</v>
      </c>
      <c r="N127" s="83" t="s">
        <v>599</v>
      </c>
      <c r="O127" s="84" t="s">
        <v>600</v>
      </c>
      <c r="P127" s="83" t="s">
        <v>532</v>
      </c>
      <c r="Q127" s="84" t="s">
        <v>616</v>
      </c>
      <c r="R127" s="83" t="s">
        <v>593</v>
      </c>
      <c r="S127" s="83" t="s">
        <v>59</v>
      </c>
      <c r="T127" s="83" t="s">
        <v>500</v>
      </c>
      <c r="U127" s="83"/>
      <c r="V127" s="88"/>
      <c r="W127" s="83" t="s">
        <v>187</v>
      </c>
      <c r="X127" s="83" t="s">
        <v>58</v>
      </c>
    </row>
    <row r="128" s="78" customFormat="1" spans="1:24">
      <c r="A128" s="83">
        <v>127</v>
      </c>
      <c r="B128" s="83" t="s">
        <v>481</v>
      </c>
      <c r="C128" s="84" t="s">
        <v>617</v>
      </c>
      <c r="D128" s="83" t="s">
        <v>500</v>
      </c>
      <c r="E128" s="83" t="s">
        <v>500</v>
      </c>
      <c r="F128" s="83">
        <v>1516.15</v>
      </c>
      <c r="G128" s="83">
        <v>45.48</v>
      </c>
      <c r="H128" s="83">
        <v>1470.67</v>
      </c>
      <c r="I128" s="83">
        <v>1</v>
      </c>
      <c r="J128" s="83" t="s">
        <v>58</v>
      </c>
      <c r="K128" s="83"/>
      <c r="L128" s="83" t="s">
        <v>537</v>
      </c>
      <c r="M128" s="83" t="s">
        <v>508</v>
      </c>
      <c r="N128" s="83" t="s">
        <v>618</v>
      </c>
      <c r="O128" s="84" t="s">
        <v>619</v>
      </c>
      <c r="P128" s="83" t="s">
        <v>505</v>
      </c>
      <c r="Q128" s="84" t="s">
        <v>620</v>
      </c>
      <c r="R128" s="83" t="s">
        <v>141</v>
      </c>
      <c r="S128" s="83" t="s">
        <v>59</v>
      </c>
      <c r="T128" s="83" t="s">
        <v>500</v>
      </c>
      <c r="U128" s="83"/>
      <c r="V128" s="88"/>
      <c r="W128" s="83" t="s">
        <v>187</v>
      </c>
      <c r="X128" s="83" t="s">
        <v>58</v>
      </c>
    </row>
    <row r="129" s="78" customFormat="1" spans="1:24">
      <c r="A129" s="83">
        <v>128</v>
      </c>
      <c r="B129" s="83" t="s">
        <v>588</v>
      </c>
      <c r="C129" s="84" t="s">
        <v>621</v>
      </c>
      <c r="D129" s="83" t="s">
        <v>500</v>
      </c>
      <c r="E129" s="83" t="s">
        <v>500</v>
      </c>
      <c r="F129" s="83">
        <v>128.75</v>
      </c>
      <c r="G129" s="83">
        <v>3.86</v>
      </c>
      <c r="H129" s="83">
        <v>124.89</v>
      </c>
      <c r="I129" s="83">
        <v>1</v>
      </c>
      <c r="J129" s="83" t="s">
        <v>58</v>
      </c>
      <c r="K129" s="83"/>
      <c r="L129" s="83" t="s">
        <v>537</v>
      </c>
      <c r="M129" s="83" t="s">
        <v>607</v>
      </c>
      <c r="N129" s="83" t="s">
        <v>622</v>
      </c>
      <c r="O129" s="84" t="s">
        <v>623</v>
      </c>
      <c r="P129" s="83" t="s">
        <v>532</v>
      </c>
      <c r="Q129" s="84" t="s">
        <v>624</v>
      </c>
      <c r="R129" s="83" t="s">
        <v>593</v>
      </c>
      <c r="S129" s="83" t="s">
        <v>59</v>
      </c>
      <c r="T129" s="83" t="s">
        <v>500</v>
      </c>
      <c r="U129" s="83"/>
      <c r="V129" s="88"/>
      <c r="W129" s="83" t="s">
        <v>187</v>
      </c>
      <c r="X129" s="83" t="s">
        <v>58</v>
      </c>
    </row>
    <row r="130" s="78" customFormat="1" spans="1:24">
      <c r="A130" s="83">
        <v>129</v>
      </c>
      <c r="B130" s="83" t="s">
        <v>481</v>
      </c>
      <c r="C130" s="84" t="s">
        <v>625</v>
      </c>
      <c r="D130" s="83" t="s">
        <v>500</v>
      </c>
      <c r="E130" s="83" t="s">
        <v>500</v>
      </c>
      <c r="F130" s="83">
        <v>864</v>
      </c>
      <c r="G130" s="83">
        <v>25.92</v>
      </c>
      <c r="H130" s="83">
        <v>838.08</v>
      </c>
      <c r="I130" s="83">
        <v>1</v>
      </c>
      <c r="J130" s="83" t="s">
        <v>58</v>
      </c>
      <c r="K130" s="83"/>
      <c r="L130" s="83" t="s">
        <v>537</v>
      </c>
      <c r="M130" s="83" t="s">
        <v>502</v>
      </c>
      <c r="N130" s="83" t="s">
        <v>626</v>
      </c>
      <c r="O130" s="84" t="s">
        <v>627</v>
      </c>
      <c r="P130" s="83" t="s">
        <v>505</v>
      </c>
      <c r="Q130" s="84" t="s">
        <v>628</v>
      </c>
      <c r="R130" s="83" t="s">
        <v>141</v>
      </c>
      <c r="S130" s="83" t="s">
        <v>59</v>
      </c>
      <c r="T130" s="83" t="s">
        <v>500</v>
      </c>
      <c r="U130" s="83"/>
      <c r="V130" s="88"/>
      <c r="W130" s="83" t="s">
        <v>187</v>
      </c>
      <c r="X130" s="83" t="s">
        <v>58</v>
      </c>
    </row>
    <row r="131" s="78" customFormat="1" spans="1:24">
      <c r="A131" s="83">
        <v>130</v>
      </c>
      <c r="B131" s="83" t="s">
        <v>481</v>
      </c>
      <c r="C131" s="84" t="s">
        <v>629</v>
      </c>
      <c r="D131" s="83" t="s">
        <v>500</v>
      </c>
      <c r="E131" s="83" t="s">
        <v>500</v>
      </c>
      <c r="F131" s="83">
        <v>432</v>
      </c>
      <c r="G131" s="83">
        <v>12.96</v>
      </c>
      <c r="H131" s="83">
        <v>419.04</v>
      </c>
      <c r="I131" s="83">
        <v>1</v>
      </c>
      <c r="J131" s="83" t="s">
        <v>58</v>
      </c>
      <c r="K131" s="83"/>
      <c r="L131" s="83" t="s">
        <v>537</v>
      </c>
      <c r="M131" s="83" t="s">
        <v>502</v>
      </c>
      <c r="N131" s="83" t="s">
        <v>630</v>
      </c>
      <c r="O131" s="84" t="s">
        <v>631</v>
      </c>
      <c r="P131" s="83" t="s">
        <v>540</v>
      </c>
      <c r="Q131" s="84" t="s">
        <v>632</v>
      </c>
      <c r="R131" s="83" t="s">
        <v>141</v>
      </c>
      <c r="S131" s="83" t="s">
        <v>59</v>
      </c>
      <c r="T131" s="83" t="s">
        <v>500</v>
      </c>
      <c r="U131" s="83"/>
      <c r="V131" s="88"/>
      <c r="W131" s="83" t="s">
        <v>187</v>
      </c>
      <c r="X131" s="83" t="s">
        <v>58</v>
      </c>
    </row>
    <row r="132" s="78" customFormat="1" spans="1:24">
      <c r="A132" s="83">
        <v>131</v>
      </c>
      <c r="B132" s="83" t="s">
        <v>576</v>
      </c>
      <c r="C132" s="84" t="s">
        <v>633</v>
      </c>
      <c r="D132" s="83" t="s">
        <v>500</v>
      </c>
      <c r="E132" s="83" t="s">
        <v>500</v>
      </c>
      <c r="F132" s="83">
        <v>2927.3</v>
      </c>
      <c r="G132" s="83">
        <v>87.82</v>
      </c>
      <c r="H132" s="83">
        <v>2839.48</v>
      </c>
      <c r="I132" s="83">
        <v>1</v>
      </c>
      <c r="J132" s="83" t="s">
        <v>58</v>
      </c>
      <c r="K132" s="83"/>
      <c r="L132" s="83" t="s">
        <v>537</v>
      </c>
      <c r="M132" s="83" t="s">
        <v>607</v>
      </c>
      <c r="N132" s="83" t="s">
        <v>634</v>
      </c>
      <c r="O132" s="84" t="s">
        <v>635</v>
      </c>
      <c r="P132" s="83" t="s">
        <v>532</v>
      </c>
      <c r="Q132" s="84" t="s">
        <v>636</v>
      </c>
      <c r="R132" s="83" t="s">
        <v>581</v>
      </c>
      <c r="S132" s="83" t="s">
        <v>59</v>
      </c>
      <c r="T132" s="83" t="s">
        <v>500</v>
      </c>
      <c r="U132" s="83"/>
      <c r="V132" s="88"/>
      <c r="W132" s="83" t="s">
        <v>187</v>
      </c>
      <c r="X132" s="83" t="s">
        <v>58</v>
      </c>
    </row>
    <row r="133" s="78" customFormat="1" spans="1:24">
      <c r="A133" s="83">
        <v>132</v>
      </c>
      <c r="B133" s="83" t="s">
        <v>134</v>
      </c>
      <c r="C133" s="84" t="s">
        <v>637</v>
      </c>
      <c r="D133" s="83" t="s">
        <v>500</v>
      </c>
      <c r="E133" s="83" t="s">
        <v>500</v>
      </c>
      <c r="F133" s="83">
        <v>5319.87</v>
      </c>
      <c r="G133" s="83">
        <v>159.6</v>
      </c>
      <c r="H133" s="83">
        <v>5160.27</v>
      </c>
      <c r="I133" s="83">
        <v>1</v>
      </c>
      <c r="J133" s="83" t="s">
        <v>58</v>
      </c>
      <c r="K133" s="83"/>
      <c r="L133" s="83" t="s">
        <v>537</v>
      </c>
      <c r="M133" s="83" t="s">
        <v>508</v>
      </c>
      <c r="N133" s="83" t="s">
        <v>638</v>
      </c>
      <c r="O133" s="84" t="s">
        <v>639</v>
      </c>
      <c r="P133" s="83" t="s">
        <v>540</v>
      </c>
      <c r="Q133" s="84" t="s">
        <v>640</v>
      </c>
      <c r="R133" s="83" t="s">
        <v>141</v>
      </c>
      <c r="S133" s="83" t="s">
        <v>59</v>
      </c>
      <c r="T133" s="83" t="s">
        <v>500</v>
      </c>
      <c r="U133" s="83"/>
      <c r="V133" s="88"/>
      <c r="W133" s="83" t="s">
        <v>187</v>
      </c>
      <c r="X133" s="83" t="s">
        <v>58</v>
      </c>
    </row>
    <row r="134" s="78" customFormat="1" spans="1:24">
      <c r="A134" s="83">
        <v>133</v>
      </c>
      <c r="B134" s="83" t="s">
        <v>481</v>
      </c>
      <c r="C134" s="84" t="s">
        <v>641</v>
      </c>
      <c r="D134" s="83" t="s">
        <v>500</v>
      </c>
      <c r="E134" s="83" t="s">
        <v>500</v>
      </c>
      <c r="F134" s="83">
        <v>2089.62</v>
      </c>
      <c r="G134" s="83">
        <v>62.69</v>
      </c>
      <c r="H134" s="83">
        <v>2026.93</v>
      </c>
      <c r="I134" s="83">
        <v>1</v>
      </c>
      <c r="J134" s="83" t="s">
        <v>58</v>
      </c>
      <c r="K134" s="83"/>
      <c r="L134" s="83" t="s">
        <v>537</v>
      </c>
      <c r="M134" s="83" t="s">
        <v>502</v>
      </c>
      <c r="N134" s="83" t="s">
        <v>642</v>
      </c>
      <c r="O134" s="84" t="s">
        <v>643</v>
      </c>
      <c r="P134" s="83" t="s">
        <v>540</v>
      </c>
      <c r="Q134" s="84" t="s">
        <v>644</v>
      </c>
      <c r="R134" s="83" t="s">
        <v>141</v>
      </c>
      <c r="S134" s="83" t="s">
        <v>59</v>
      </c>
      <c r="T134" s="83" t="s">
        <v>500</v>
      </c>
      <c r="U134" s="83"/>
      <c r="V134" s="88"/>
      <c r="W134" s="83" t="s">
        <v>187</v>
      </c>
      <c r="X134" s="83" t="s">
        <v>58</v>
      </c>
    </row>
    <row r="135" s="78" customFormat="1" spans="1:24">
      <c r="A135" s="83">
        <v>134</v>
      </c>
      <c r="B135" s="83" t="s">
        <v>481</v>
      </c>
      <c r="C135" s="84" t="s">
        <v>645</v>
      </c>
      <c r="D135" s="83" t="s">
        <v>500</v>
      </c>
      <c r="E135" s="83" t="s">
        <v>500</v>
      </c>
      <c r="F135" s="83">
        <v>7098.09</v>
      </c>
      <c r="G135" s="83">
        <v>212.94</v>
      </c>
      <c r="H135" s="83">
        <v>6885.15</v>
      </c>
      <c r="I135" s="83">
        <v>1</v>
      </c>
      <c r="J135" s="83" t="s">
        <v>58</v>
      </c>
      <c r="K135" s="83"/>
      <c r="L135" s="83" t="s">
        <v>537</v>
      </c>
      <c r="M135" s="83" t="s">
        <v>502</v>
      </c>
      <c r="N135" s="83" t="s">
        <v>646</v>
      </c>
      <c r="O135" s="84" t="s">
        <v>647</v>
      </c>
      <c r="P135" s="83" t="s">
        <v>505</v>
      </c>
      <c r="Q135" s="84" t="s">
        <v>648</v>
      </c>
      <c r="R135" s="83" t="s">
        <v>141</v>
      </c>
      <c r="S135" s="83" t="s">
        <v>59</v>
      </c>
      <c r="T135" s="83" t="s">
        <v>500</v>
      </c>
      <c r="U135" s="83"/>
      <c r="V135" s="88"/>
      <c r="W135" s="83" t="s">
        <v>187</v>
      </c>
      <c r="X135" s="83" t="s">
        <v>58</v>
      </c>
    </row>
    <row r="136" s="78" customFormat="1" spans="1:24">
      <c r="A136" s="83">
        <v>135</v>
      </c>
      <c r="B136" s="83" t="s">
        <v>481</v>
      </c>
      <c r="C136" s="84" t="s">
        <v>649</v>
      </c>
      <c r="D136" s="83" t="s">
        <v>500</v>
      </c>
      <c r="E136" s="83" t="s">
        <v>500</v>
      </c>
      <c r="F136" s="83">
        <v>1952.31</v>
      </c>
      <c r="G136" s="83">
        <v>58.57</v>
      </c>
      <c r="H136" s="83">
        <v>1893.74</v>
      </c>
      <c r="I136" s="83">
        <v>1</v>
      </c>
      <c r="J136" s="83" t="s">
        <v>58</v>
      </c>
      <c r="K136" s="83"/>
      <c r="L136" s="83" t="s">
        <v>537</v>
      </c>
      <c r="M136" s="83" t="s">
        <v>502</v>
      </c>
      <c r="N136" s="83" t="s">
        <v>650</v>
      </c>
      <c r="O136" s="84" t="s">
        <v>651</v>
      </c>
      <c r="P136" s="83" t="s">
        <v>505</v>
      </c>
      <c r="Q136" s="84" t="s">
        <v>652</v>
      </c>
      <c r="R136" s="83" t="s">
        <v>141</v>
      </c>
      <c r="S136" s="83" t="s">
        <v>59</v>
      </c>
      <c r="T136" s="83" t="s">
        <v>500</v>
      </c>
      <c r="U136" s="83"/>
      <c r="V136" s="88"/>
      <c r="W136" s="83" t="s">
        <v>187</v>
      </c>
      <c r="X136" s="83" t="s">
        <v>58</v>
      </c>
    </row>
    <row r="137" s="78" customFormat="1" spans="1:24">
      <c r="A137" s="83">
        <v>136</v>
      </c>
      <c r="B137" s="83" t="s">
        <v>481</v>
      </c>
      <c r="C137" s="84" t="s">
        <v>653</v>
      </c>
      <c r="D137" s="83" t="s">
        <v>500</v>
      </c>
      <c r="E137" s="83" t="s">
        <v>500</v>
      </c>
      <c r="F137" s="83">
        <v>288</v>
      </c>
      <c r="G137" s="83">
        <v>8.64</v>
      </c>
      <c r="H137" s="83">
        <v>279.36</v>
      </c>
      <c r="I137" s="83">
        <v>1</v>
      </c>
      <c r="J137" s="83" t="s">
        <v>58</v>
      </c>
      <c r="K137" s="83"/>
      <c r="L137" s="83" t="s">
        <v>537</v>
      </c>
      <c r="M137" s="83" t="s">
        <v>508</v>
      </c>
      <c r="N137" s="83" t="s">
        <v>654</v>
      </c>
      <c r="O137" s="84" t="s">
        <v>655</v>
      </c>
      <c r="P137" s="83" t="s">
        <v>505</v>
      </c>
      <c r="Q137" s="84" t="s">
        <v>656</v>
      </c>
      <c r="R137" s="83" t="s">
        <v>141</v>
      </c>
      <c r="S137" s="83" t="s">
        <v>59</v>
      </c>
      <c r="T137" s="83" t="s">
        <v>500</v>
      </c>
      <c r="U137" s="83"/>
      <c r="V137" s="88"/>
      <c r="W137" s="83" t="s">
        <v>187</v>
      </c>
      <c r="X137" s="83" t="s">
        <v>58</v>
      </c>
    </row>
    <row r="138" s="78" customFormat="1" spans="1:24">
      <c r="A138" s="83">
        <v>137</v>
      </c>
      <c r="B138" s="83" t="s">
        <v>134</v>
      </c>
      <c r="C138" s="84" t="s">
        <v>657</v>
      </c>
      <c r="D138" s="83" t="s">
        <v>500</v>
      </c>
      <c r="E138" s="83" t="s">
        <v>500</v>
      </c>
      <c r="F138" s="83">
        <v>103</v>
      </c>
      <c r="G138" s="83">
        <v>3.09</v>
      </c>
      <c r="H138" s="83">
        <v>99.91</v>
      </c>
      <c r="I138" s="83">
        <v>1</v>
      </c>
      <c r="J138" s="83" t="s">
        <v>58</v>
      </c>
      <c r="K138" s="83"/>
      <c r="L138" s="83" t="s">
        <v>537</v>
      </c>
      <c r="M138" s="83" t="s">
        <v>658</v>
      </c>
      <c r="N138" s="83" t="s">
        <v>301</v>
      </c>
      <c r="O138" s="84" t="s">
        <v>302</v>
      </c>
      <c r="P138" s="83" t="s">
        <v>532</v>
      </c>
      <c r="Q138" s="84" t="s">
        <v>659</v>
      </c>
      <c r="R138" s="83" t="s">
        <v>141</v>
      </c>
      <c r="S138" s="83" t="s">
        <v>59</v>
      </c>
      <c r="T138" s="83" t="s">
        <v>500</v>
      </c>
      <c r="U138" s="83"/>
      <c r="V138" s="88"/>
      <c r="W138" s="83" t="s">
        <v>187</v>
      </c>
      <c r="X138" s="83" t="s">
        <v>58</v>
      </c>
    </row>
    <row r="139" s="78" customFormat="1" spans="1:24">
      <c r="A139" s="83">
        <v>138</v>
      </c>
      <c r="B139" s="83" t="s">
        <v>576</v>
      </c>
      <c r="C139" s="84" t="s">
        <v>660</v>
      </c>
      <c r="D139" s="83" t="s">
        <v>500</v>
      </c>
      <c r="E139" s="83" t="s">
        <v>500</v>
      </c>
      <c r="F139" s="83">
        <v>3677.54</v>
      </c>
      <c r="G139" s="83">
        <v>110.33</v>
      </c>
      <c r="H139" s="83">
        <v>3567.21</v>
      </c>
      <c r="I139" s="83">
        <v>1</v>
      </c>
      <c r="J139" s="83" t="s">
        <v>58</v>
      </c>
      <c r="K139" s="83"/>
      <c r="L139" s="83" t="s">
        <v>537</v>
      </c>
      <c r="M139" s="83" t="s">
        <v>137</v>
      </c>
      <c r="N139" s="83" t="s">
        <v>661</v>
      </c>
      <c r="O139" s="84" t="s">
        <v>662</v>
      </c>
      <c r="P139" s="83" t="s">
        <v>532</v>
      </c>
      <c r="Q139" s="84" t="s">
        <v>663</v>
      </c>
      <c r="R139" s="83" t="s">
        <v>581</v>
      </c>
      <c r="S139" s="83" t="s">
        <v>59</v>
      </c>
      <c r="T139" s="83" t="s">
        <v>500</v>
      </c>
      <c r="U139" s="83"/>
      <c r="V139" s="88"/>
      <c r="W139" s="83" t="s">
        <v>187</v>
      </c>
      <c r="X139" s="83" t="s">
        <v>58</v>
      </c>
    </row>
    <row r="140" s="78" customFormat="1" spans="1:24">
      <c r="A140" s="83">
        <v>139</v>
      </c>
      <c r="B140" s="83" t="s">
        <v>481</v>
      </c>
      <c r="C140" s="84" t="s">
        <v>664</v>
      </c>
      <c r="D140" s="83" t="s">
        <v>500</v>
      </c>
      <c r="E140" s="83" t="s">
        <v>500</v>
      </c>
      <c r="F140" s="83">
        <v>219</v>
      </c>
      <c r="G140" s="83">
        <v>6.57</v>
      </c>
      <c r="H140" s="83">
        <v>212.43</v>
      </c>
      <c r="I140" s="83">
        <v>1</v>
      </c>
      <c r="J140" s="83" t="s">
        <v>58</v>
      </c>
      <c r="K140" s="83"/>
      <c r="L140" s="83" t="s">
        <v>537</v>
      </c>
      <c r="M140" s="83" t="s">
        <v>502</v>
      </c>
      <c r="N140" s="83" t="s">
        <v>665</v>
      </c>
      <c r="O140" s="84" t="s">
        <v>666</v>
      </c>
      <c r="P140" s="83" t="s">
        <v>505</v>
      </c>
      <c r="Q140" s="84" t="s">
        <v>667</v>
      </c>
      <c r="R140" s="83" t="s">
        <v>141</v>
      </c>
      <c r="S140" s="83" t="s">
        <v>59</v>
      </c>
      <c r="T140" s="83" t="s">
        <v>500</v>
      </c>
      <c r="U140" s="83"/>
      <c r="V140" s="88"/>
      <c r="W140" s="83" t="s">
        <v>187</v>
      </c>
      <c r="X140" s="83" t="s">
        <v>58</v>
      </c>
    </row>
    <row r="141" s="78" customFormat="1" spans="1:24">
      <c r="A141" s="83">
        <v>140</v>
      </c>
      <c r="B141" s="83" t="s">
        <v>576</v>
      </c>
      <c r="C141" s="84" t="s">
        <v>668</v>
      </c>
      <c r="D141" s="83" t="s">
        <v>500</v>
      </c>
      <c r="E141" s="83" t="s">
        <v>500</v>
      </c>
      <c r="F141" s="83">
        <v>4999.84</v>
      </c>
      <c r="G141" s="83">
        <v>150</v>
      </c>
      <c r="H141" s="83">
        <v>4849.84</v>
      </c>
      <c r="I141" s="83">
        <v>1</v>
      </c>
      <c r="J141" s="83" t="s">
        <v>58</v>
      </c>
      <c r="K141" s="83"/>
      <c r="L141" s="83" t="s">
        <v>537</v>
      </c>
      <c r="M141" s="83" t="s">
        <v>502</v>
      </c>
      <c r="N141" s="83" t="s">
        <v>669</v>
      </c>
      <c r="O141" s="84" t="s">
        <v>670</v>
      </c>
      <c r="P141" s="83" t="s">
        <v>532</v>
      </c>
      <c r="Q141" s="84" t="s">
        <v>671</v>
      </c>
      <c r="R141" s="83" t="s">
        <v>581</v>
      </c>
      <c r="S141" s="83" t="s">
        <v>59</v>
      </c>
      <c r="T141" s="83" t="s">
        <v>500</v>
      </c>
      <c r="U141" s="83"/>
      <c r="V141" s="88"/>
      <c r="W141" s="83" t="s">
        <v>187</v>
      </c>
      <c r="X141" s="83" t="s">
        <v>58</v>
      </c>
    </row>
    <row r="142" s="78" customFormat="1" spans="1:24">
      <c r="A142" s="83">
        <v>141</v>
      </c>
      <c r="B142" s="83" t="s">
        <v>588</v>
      </c>
      <c r="C142" s="84" t="s">
        <v>672</v>
      </c>
      <c r="D142" s="83" t="s">
        <v>500</v>
      </c>
      <c r="E142" s="83" t="s">
        <v>500</v>
      </c>
      <c r="F142" s="83">
        <v>684</v>
      </c>
      <c r="G142" s="83">
        <v>20.52</v>
      </c>
      <c r="H142" s="83">
        <v>663.48</v>
      </c>
      <c r="I142" s="83">
        <v>1</v>
      </c>
      <c r="J142" s="83" t="s">
        <v>58</v>
      </c>
      <c r="K142" s="83"/>
      <c r="L142" s="83" t="s">
        <v>537</v>
      </c>
      <c r="M142" s="83" t="s">
        <v>502</v>
      </c>
      <c r="N142" s="83" t="s">
        <v>673</v>
      </c>
      <c r="O142" s="84" t="s">
        <v>674</v>
      </c>
      <c r="P142" s="83" t="s">
        <v>532</v>
      </c>
      <c r="Q142" s="84" t="s">
        <v>675</v>
      </c>
      <c r="R142" s="83" t="s">
        <v>593</v>
      </c>
      <c r="S142" s="83" t="s">
        <v>59</v>
      </c>
      <c r="T142" s="83" t="s">
        <v>500</v>
      </c>
      <c r="U142" s="83"/>
      <c r="V142" s="88"/>
      <c r="W142" s="83" t="s">
        <v>187</v>
      </c>
      <c r="X142" s="83" t="s">
        <v>58</v>
      </c>
    </row>
    <row r="143" s="78" customFormat="1" spans="1:24">
      <c r="A143" s="83">
        <v>142</v>
      </c>
      <c r="B143" s="83" t="s">
        <v>481</v>
      </c>
      <c r="C143" s="84" t="s">
        <v>676</v>
      </c>
      <c r="D143" s="83" t="s">
        <v>500</v>
      </c>
      <c r="E143" s="83" t="s">
        <v>500</v>
      </c>
      <c r="F143" s="83">
        <v>864</v>
      </c>
      <c r="G143" s="83">
        <v>25.92</v>
      </c>
      <c r="H143" s="83">
        <v>838.08</v>
      </c>
      <c r="I143" s="83">
        <v>1</v>
      </c>
      <c r="J143" s="83" t="s">
        <v>58</v>
      </c>
      <c r="K143" s="83"/>
      <c r="L143" s="83" t="s">
        <v>537</v>
      </c>
      <c r="M143" s="83" t="s">
        <v>502</v>
      </c>
      <c r="N143" s="83" t="s">
        <v>677</v>
      </c>
      <c r="O143" s="84" t="s">
        <v>678</v>
      </c>
      <c r="P143" s="83" t="s">
        <v>532</v>
      </c>
      <c r="Q143" s="84" t="s">
        <v>679</v>
      </c>
      <c r="R143" s="83" t="s">
        <v>141</v>
      </c>
      <c r="S143" s="83" t="s">
        <v>59</v>
      </c>
      <c r="T143" s="83" t="s">
        <v>500</v>
      </c>
      <c r="U143" s="83"/>
      <c r="V143" s="88"/>
      <c r="W143" s="83" t="s">
        <v>187</v>
      </c>
      <c r="X143" s="83" t="s">
        <v>58</v>
      </c>
    </row>
    <row r="144" s="78" customFormat="1" spans="1:24">
      <c r="A144" s="83">
        <v>143</v>
      </c>
      <c r="B144" s="83" t="s">
        <v>481</v>
      </c>
      <c r="C144" s="84" t="s">
        <v>680</v>
      </c>
      <c r="D144" s="83" t="s">
        <v>500</v>
      </c>
      <c r="E144" s="83" t="s">
        <v>500</v>
      </c>
      <c r="F144" s="83">
        <v>864</v>
      </c>
      <c r="G144" s="83">
        <v>25.92</v>
      </c>
      <c r="H144" s="83">
        <v>838.08</v>
      </c>
      <c r="I144" s="83">
        <v>1</v>
      </c>
      <c r="J144" s="83" t="s">
        <v>58</v>
      </c>
      <c r="K144" s="83"/>
      <c r="L144" s="83" t="s">
        <v>537</v>
      </c>
      <c r="M144" s="83" t="s">
        <v>502</v>
      </c>
      <c r="N144" s="83" t="s">
        <v>681</v>
      </c>
      <c r="O144" s="84" t="s">
        <v>682</v>
      </c>
      <c r="P144" s="83" t="s">
        <v>505</v>
      </c>
      <c r="Q144" s="84" t="s">
        <v>683</v>
      </c>
      <c r="R144" s="83" t="s">
        <v>141</v>
      </c>
      <c r="S144" s="83" t="s">
        <v>59</v>
      </c>
      <c r="T144" s="83" t="s">
        <v>500</v>
      </c>
      <c r="U144" s="83"/>
      <c r="V144" s="88"/>
      <c r="W144" s="83" t="s">
        <v>187</v>
      </c>
      <c r="X144" s="83" t="s">
        <v>58</v>
      </c>
    </row>
    <row r="145" s="78" customFormat="1" spans="1:24">
      <c r="A145" s="83">
        <v>144</v>
      </c>
      <c r="B145" s="83" t="s">
        <v>576</v>
      </c>
      <c r="C145" s="84" t="s">
        <v>684</v>
      </c>
      <c r="D145" s="83" t="s">
        <v>500</v>
      </c>
      <c r="E145" s="83" t="s">
        <v>500</v>
      </c>
      <c r="F145" s="83">
        <v>864</v>
      </c>
      <c r="G145" s="83">
        <v>25.92</v>
      </c>
      <c r="H145" s="83">
        <v>838.08</v>
      </c>
      <c r="I145" s="83">
        <v>1</v>
      </c>
      <c r="J145" s="83" t="s">
        <v>58</v>
      </c>
      <c r="K145" s="83"/>
      <c r="L145" s="83" t="s">
        <v>537</v>
      </c>
      <c r="M145" s="83" t="s">
        <v>502</v>
      </c>
      <c r="N145" s="83" t="s">
        <v>685</v>
      </c>
      <c r="O145" s="84" t="s">
        <v>686</v>
      </c>
      <c r="P145" s="83" t="s">
        <v>532</v>
      </c>
      <c r="Q145" s="84" t="s">
        <v>687</v>
      </c>
      <c r="R145" s="83" t="s">
        <v>581</v>
      </c>
      <c r="S145" s="83" t="s">
        <v>59</v>
      </c>
      <c r="T145" s="83" t="s">
        <v>500</v>
      </c>
      <c r="U145" s="83"/>
      <c r="V145" s="88"/>
      <c r="W145" s="83" t="s">
        <v>187</v>
      </c>
      <c r="X145" s="83" t="s">
        <v>58</v>
      </c>
    </row>
    <row r="146" s="78" customFormat="1" spans="1:24">
      <c r="A146" s="83">
        <v>145</v>
      </c>
      <c r="B146" s="83" t="s">
        <v>588</v>
      </c>
      <c r="C146" s="84" t="s">
        <v>688</v>
      </c>
      <c r="D146" s="83" t="s">
        <v>500</v>
      </c>
      <c r="E146" s="83" t="s">
        <v>500</v>
      </c>
      <c r="F146" s="83">
        <v>2370.21</v>
      </c>
      <c r="G146" s="83">
        <v>71.11</v>
      </c>
      <c r="H146" s="83">
        <v>2299.1</v>
      </c>
      <c r="I146" s="83">
        <v>1</v>
      </c>
      <c r="J146" s="83" t="s">
        <v>58</v>
      </c>
      <c r="K146" s="83"/>
      <c r="L146" s="83" t="s">
        <v>537</v>
      </c>
      <c r="M146" s="83" t="s">
        <v>502</v>
      </c>
      <c r="N146" s="83" t="s">
        <v>689</v>
      </c>
      <c r="O146" s="84" t="s">
        <v>690</v>
      </c>
      <c r="P146" s="83" t="s">
        <v>532</v>
      </c>
      <c r="Q146" s="84" t="s">
        <v>691</v>
      </c>
      <c r="R146" s="83" t="s">
        <v>593</v>
      </c>
      <c r="S146" s="83" t="s">
        <v>59</v>
      </c>
      <c r="T146" s="83" t="s">
        <v>500</v>
      </c>
      <c r="U146" s="83"/>
      <c r="V146" s="88"/>
      <c r="W146" s="83" t="s">
        <v>187</v>
      </c>
      <c r="X146" s="83" t="s">
        <v>58</v>
      </c>
    </row>
    <row r="147" s="78" customFormat="1" spans="1:24">
      <c r="A147" s="83">
        <v>146</v>
      </c>
      <c r="B147" s="83" t="s">
        <v>588</v>
      </c>
      <c r="C147" s="84" t="s">
        <v>692</v>
      </c>
      <c r="D147" s="83" t="s">
        <v>500</v>
      </c>
      <c r="E147" s="83" t="s">
        <v>500</v>
      </c>
      <c r="F147" s="83">
        <v>360.5</v>
      </c>
      <c r="G147" s="83">
        <v>10.82</v>
      </c>
      <c r="H147" s="83">
        <v>349.68</v>
      </c>
      <c r="I147" s="83">
        <v>1</v>
      </c>
      <c r="J147" s="83" t="s">
        <v>58</v>
      </c>
      <c r="K147" s="83"/>
      <c r="L147" s="83" t="s">
        <v>537</v>
      </c>
      <c r="M147" s="83" t="s">
        <v>502</v>
      </c>
      <c r="N147" s="83" t="s">
        <v>693</v>
      </c>
      <c r="O147" s="84" t="s">
        <v>694</v>
      </c>
      <c r="P147" s="83" t="s">
        <v>532</v>
      </c>
      <c r="Q147" s="84" t="s">
        <v>695</v>
      </c>
      <c r="R147" s="83" t="s">
        <v>593</v>
      </c>
      <c r="S147" s="83" t="s">
        <v>59</v>
      </c>
      <c r="T147" s="83" t="s">
        <v>500</v>
      </c>
      <c r="U147" s="83"/>
      <c r="V147" s="88"/>
      <c r="W147" s="83" t="s">
        <v>187</v>
      </c>
      <c r="X147" s="83" t="s">
        <v>58</v>
      </c>
    </row>
    <row r="148" s="78" customFormat="1" spans="1:24">
      <c r="A148" s="83">
        <v>147</v>
      </c>
      <c r="B148" s="83" t="s">
        <v>481</v>
      </c>
      <c r="C148" s="84" t="s">
        <v>696</v>
      </c>
      <c r="D148" s="83" t="s">
        <v>500</v>
      </c>
      <c r="E148" s="83" t="s">
        <v>500</v>
      </c>
      <c r="F148" s="83">
        <v>864</v>
      </c>
      <c r="G148" s="83">
        <v>25.92</v>
      </c>
      <c r="H148" s="83">
        <v>838.08</v>
      </c>
      <c r="I148" s="83">
        <v>1</v>
      </c>
      <c r="J148" s="83" t="s">
        <v>58</v>
      </c>
      <c r="K148" s="83"/>
      <c r="L148" s="83" t="s">
        <v>537</v>
      </c>
      <c r="M148" s="83" t="s">
        <v>502</v>
      </c>
      <c r="N148" s="83" t="s">
        <v>697</v>
      </c>
      <c r="O148" s="84" t="s">
        <v>698</v>
      </c>
      <c r="P148" s="83" t="s">
        <v>532</v>
      </c>
      <c r="Q148" s="84" t="s">
        <v>699</v>
      </c>
      <c r="R148" s="83" t="s">
        <v>141</v>
      </c>
      <c r="S148" s="83" t="s">
        <v>59</v>
      </c>
      <c r="T148" s="83" t="s">
        <v>500</v>
      </c>
      <c r="U148" s="83"/>
      <c r="V148" s="88"/>
      <c r="W148" s="83" t="s">
        <v>187</v>
      </c>
      <c r="X148" s="83" t="s">
        <v>58</v>
      </c>
    </row>
    <row r="149" s="78" customFormat="1" spans="1:24">
      <c r="A149" s="83">
        <v>148</v>
      </c>
      <c r="B149" s="83" t="s">
        <v>700</v>
      </c>
      <c r="C149" s="84" t="s">
        <v>701</v>
      </c>
      <c r="D149" s="83" t="s">
        <v>500</v>
      </c>
      <c r="E149" s="83" t="s">
        <v>500</v>
      </c>
      <c r="F149" s="83">
        <v>2297.35</v>
      </c>
      <c r="G149" s="83">
        <v>68.92</v>
      </c>
      <c r="H149" s="83">
        <v>2228.43</v>
      </c>
      <c r="I149" s="83">
        <v>1</v>
      </c>
      <c r="J149" s="83" t="s">
        <v>58</v>
      </c>
      <c r="K149" s="83"/>
      <c r="L149" s="83" t="s">
        <v>537</v>
      </c>
      <c r="M149" s="83" t="s">
        <v>137</v>
      </c>
      <c r="N149" s="83" t="s">
        <v>702</v>
      </c>
      <c r="O149" s="84" t="s">
        <v>703</v>
      </c>
      <c r="P149" s="83" t="s">
        <v>532</v>
      </c>
      <c r="Q149" s="84" t="s">
        <v>704</v>
      </c>
      <c r="R149" s="83" t="s">
        <v>141</v>
      </c>
      <c r="S149" s="83" t="s">
        <v>59</v>
      </c>
      <c r="T149" s="83" t="s">
        <v>500</v>
      </c>
      <c r="U149" s="83"/>
      <c r="V149" s="88"/>
      <c r="W149" s="83" t="s">
        <v>187</v>
      </c>
      <c r="X149" s="83" t="s">
        <v>58</v>
      </c>
    </row>
    <row r="150" s="78" customFormat="1" spans="1:24">
      <c r="A150" s="83">
        <v>149</v>
      </c>
      <c r="B150" s="83" t="s">
        <v>481</v>
      </c>
      <c r="C150" s="84" t="s">
        <v>705</v>
      </c>
      <c r="D150" s="83" t="s">
        <v>500</v>
      </c>
      <c r="E150" s="83" t="s">
        <v>500</v>
      </c>
      <c r="F150" s="83">
        <v>2606.02</v>
      </c>
      <c r="G150" s="83">
        <v>78.18</v>
      </c>
      <c r="H150" s="83">
        <v>2527.84</v>
      </c>
      <c r="I150" s="83">
        <v>1</v>
      </c>
      <c r="J150" s="83" t="s">
        <v>58</v>
      </c>
      <c r="K150" s="83"/>
      <c r="L150" s="83" t="s">
        <v>537</v>
      </c>
      <c r="M150" s="83" t="s">
        <v>607</v>
      </c>
      <c r="N150" s="83" t="s">
        <v>706</v>
      </c>
      <c r="O150" s="84" t="s">
        <v>707</v>
      </c>
      <c r="P150" s="83" t="s">
        <v>505</v>
      </c>
      <c r="Q150" s="84" t="s">
        <v>708</v>
      </c>
      <c r="R150" s="83" t="s">
        <v>141</v>
      </c>
      <c r="S150" s="83" t="s">
        <v>59</v>
      </c>
      <c r="T150" s="83" t="s">
        <v>500</v>
      </c>
      <c r="U150" s="83"/>
      <c r="V150" s="88"/>
      <c r="W150" s="83" t="s">
        <v>187</v>
      </c>
      <c r="X150" s="83" t="s">
        <v>58</v>
      </c>
    </row>
    <row r="151" s="78" customFormat="1" spans="1:24">
      <c r="A151" s="83">
        <v>150</v>
      </c>
      <c r="B151" s="83" t="s">
        <v>481</v>
      </c>
      <c r="C151" s="84" t="s">
        <v>709</v>
      </c>
      <c r="D151" s="83" t="s">
        <v>500</v>
      </c>
      <c r="E151" s="83" t="s">
        <v>500</v>
      </c>
      <c r="F151" s="83">
        <v>6005.33</v>
      </c>
      <c r="G151" s="83">
        <v>180.16</v>
      </c>
      <c r="H151" s="83">
        <v>5825.17</v>
      </c>
      <c r="I151" s="83">
        <v>1</v>
      </c>
      <c r="J151" s="83" t="s">
        <v>58</v>
      </c>
      <c r="K151" s="83"/>
      <c r="L151" s="83" t="s">
        <v>537</v>
      </c>
      <c r="M151" s="83" t="s">
        <v>508</v>
      </c>
      <c r="N151" s="83" t="s">
        <v>710</v>
      </c>
      <c r="O151" s="84" t="s">
        <v>711</v>
      </c>
      <c r="P151" s="83" t="s">
        <v>505</v>
      </c>
      <c r="Q151" s="84" t="s">
        <v>712</v>
      </c>
      <c r="R151" s="83" t="s">
        <v>141</v>
      </c>
      <c r="S151" s="83" t="s">
        <v>59</v>
      </c>
      <c r="T151" s="83" t="s">
        <v>500</v>
      </c>
      <c r="U151" s="83"/>
      <c r="V151" s="88"/>
      <c r="W151" s="83" t="s">
        <v>187</v>
      </c>
      <c r="X151" s="83" t="s">
        <v>58</v>
      </c>
    </row>
    <row r="152" s="78" customFormat="1" spans="1:24">
      <c r="A152" s="83">
        <v>151</v>
      </c>
      <c r="B152" s="83" t="s">
        <v>588</v>
      </c>
      <c r="C152" s="84" t="s">
        <v>713</v>
      </c>
      <c r="D152" s="83" t="s">
        <v>500</v>
      </c>
      <c r="E152" s="83" t="s">
        <v>500</v>
      </c>
      <c r="F152" s="83">
        <v>9337.57</v>
      </c>
      <c r="G152" s="83">
        <v>280.13</v>
      </c>
      <c r="H152" s="83">
        <v>9057.44</v>
      </c>
      <c r="I152" s="83">
        <v>1</v>
      </c>
      <c r="J152" s="83" t="s">
        <v>58</v>
      </c>
      <c r="K152" s="83"/>
      <c r="L152" s="83" t="s">
        <v>537</v>
      </c>
      <c r="M152" s="83" t="s">
        <v>525</v>
      </c>
      <c r="N152" s="83" t="s">
        <v>714</v>
      </c>
      <c r="O152" s="84" t="s">
        <v>715</v>
      </c>
      <c r="P152" s="83" t="s">
        <v>532</v>
      </c>
      <c r="Q152" s="84" t="s">
        <v>716</v>
      </c>
      <c r="R152" s="83" t="s">
        <v>593</v>
      </c>
      <c r="S152" s="83" t="s">
        <v>59</v>
      </c>
      <c r="T152" s="83" t="s">
        <v>500</v>
      </c>
      <c r="U152" s="83"/>
      <c r="V152" s="88"/>
      <c r="W152" s="83" t="s">
        <v>187</v>
      </c>
      <c r="X152" s="83" t="s">
        <v>58</v>
      </c>
    </row>
    <row r="153" s="78" customFormat="1" spans="1:24">
      <c r="A153" s="83">
        <v>152</v>
      </c>
      <c r="B153" s="83" t="s">
        <v>481</v>
      </c>
      <c r="C153" s="84" t="s">
        <v>717</v>
      </c>
      <c r="D153" s="83" t="s">
        <v>500</v>
      </c>
      <c r="E153" s="83" t="s">
        <v>500</v>
      </c>
      <c r="F153" s="83">
        <v>7465.74</v>
      </c>
      <c r="G153" s="83">
        <v>223.97</v>
      </c>
      <c r="H153" s="83">
        <v>7241.77</v>
      </c>
      <c r="I153" s="83">
        <v>1</v>
      </c>
      <c r="J153" s="83" t="s">
        <v>58</v>
      </c>
      <c r="K153" s="83"/>
      <c r="L153" s="83" t="s">
        <v>537</v>
      </c>
      <c r="M153" s="83" t="s">
        <v>502</v>
      </c>
      <c r="N153" s="83" t="s">
        <v>718</v>
      </c>
      <c r="O153" s="84" t="s">
        <v>719</v>
      </c>
      <c r="P153" s="83" t="s">
        <v>540</v>
      </c>
      <c r="Q153" s="84" t="s">
        <v>720</v>
      </c>
      <c r="R153" s="83" t="s">
        <v>141</v>
      </c>
      <c r="S153" s="83" t="s">
        <v>59</v>
      </c>
      <c r="T153" s="83" t="s">
        <v>500</v>
      </c>
      <c r="U153" s="83"/>
      <c r="V153" s="88"/>
      <c r="W153" s="83" t="s">
        <v>187</v>
      </c>
      <c r="X153" s="83" t="s">
        <v>58</v>
      </c>
    </row>
    <row r="154" s="78" customFormat="1" spans="1:24">
      <c r="A154" s="83">
        <v>153</v>
      </c>
      <c r="B154" s="83" t="s">
        <v>134</v>
      </c>
      <c r="C154" s="84" t="s">
        <v>721</v>
      </c>
      <c r="D154" s="83" t="s">
        <v>500</v>
      </c>
      <c r="E154" s="83" t="s">
        <v>500</v>
      </c>
      <c r="F154" s="83">
        <v>9802.78</v>
      </c>
      <c r="G154" s="83">
        <v>294.08</v>
      </c>
      <c r="H154" s="83">
        <v>9508.7</v>
      </c>
      <c r="I154" s="83">
        <v>1</v>
      </c>
      <c r="J154" s="83" t="s">
        <v>58</v>
      </c>
      <c r="K154" s="83"/>
      <c r="L154" s="83" t="s">
        <v>537</v>
      </c>
      <c r="M154" s="83" t="s">
        <v>525</v>
      </c>
      <c r="N154" s="83" t="s">
        <v>722</v>
      </c>
      <c r="O154" s="84" t="s">
        <v>723</v>
      </c>
      <c r="P154" s="83" t="s">
        <v>540</v>
      </c>
      <c r="Q154" s="84" t="s">
        <v>724</v>
      </c>
      <c r="R154" s="83" t="s">
        <v>141</v>
      </c>
      <c r="S154" s="83" t="s">
        <v>59</v>
      </c>
      <c r="T154" s="83" t="s">
        <v>500</v>
      </c>
      <c r="U154" s="83"/>
      <c r="V154" s="88"/>
      <c r="W154" s="83" t="s">
        <v>187</v>
      </c>
      <c r="X154" s="83" t="s">
        <v>58</v>
      </c>
    </row>
    <row r="155" s="78" customFormat="1" spans="1:24">
      <c r="A155" s="83">
        <v>154</v>
      </c>
      <c r="B155" s="83" t="s">
        <v>481</v>
      </c>
      <c r="C155" s="84" t="s">
        <v>725</v>
      </c>
      <c r="D155" s="83" t="s">
        <v>500</v>
      </c>
      <c r="E155" s="83" t="s">
        <v>500</v>
      </c>
      <c r="F155" s="83">
        <v>6197.38</v>
      </c>
      <c r="G155" s="83">
        <v>185.92</v>
      </c>
      <c r="H155" s="83">
        <v>6011.46</v>
      </c>
      <c r="I155" s="83">
        <v>1</v>
      </c>
      <c r="J155" s="83" t="s">
        <v>58</v>
      </c>
      <c r="K155" s="83"/>
      <c r="L155" s="83" t="s">
        <v>537</v>
      </c>
      <c r="M155" s="83" t="s">
        <v>564</v>
      </c>
      <c r="N155" s="83" t="s">
        <v>726</v>
      </c>
      <c r="O155" s="84" t="s">
        <v>727</v>
      </c>
      <c r="P155" s="83" t="s">
        <v>505</v>
      </c>
      <c r="Q155" s="84" t="s">
        <v>728</v>
      </c>
      <c r="R155" s="83" t="s">
        <v>141</v>
      </c>
      <c r="S155" s="83" t="s">
        <v>59</v>
      </c>
      <c r="T155" s="83" t="s">
        <v>500</v>
      </c>
      <c r="U155" s="83"/>
      <c r="V155" s="88"/>
      <c r="W155" s="83" t="s">
        <v>187</v>
      </c>
      <c r="X155" s="83" t="s">
        <v>58</v>
      </c>
    </row>
    <row r="156" s="78" customFormat="1" spans="1:24">
      <c r="A156" s="83">
        <v>155</v>
      </c>
      <c r="B156" s="83" t="s">
        <v>481</v>
      </c>
      <c r="C156" s="84" t="s">
        <v>729</v>
      </c>
      <c r="D156" s="83" t="s">
        <v>500</v>
      </c>
      <c r="E156" s="83" t="s">
        <v>500</v>
      </c>
      <c r="F156" s="83">
        <v>9789.16</v>
      </c>
      <c r="G156" s="83">
        <v>293.67</v>
      </c>
      <c r="H156" s="83">
        <v>9495.49</v>
      </c>
      <c r="I156" s="83">
        <v>1</v>
      </c>
      <c r="J156" s="83" t="s">
        <v>58</v>
      </c>
      <c r="K156" s="83"/>
      <c r="L156" s="83" t="s">
        <v>537</v>
      </c>
      <c r="M156" s="83" t="s">
        <v>525</v>
      </c>
      <c r="N156" s="83" t="s">
        <v>730</v>
      </c>
      <c r="O156" s="84" t="s">
        <v>731</v>
      </c>
      <c r="P156" s="83" t="s">
        <v>505</v>
      </c>
      <c r="Q156" s="84" t="s">
        <v>732</v>
      </c>
      <c r="R156" s="83" t="s">
        <v>141</v>
      </c>
      <c r="S156" s="83" t="s">
        <v>59</v>
      </c>
      <c r="T156" s="83" t="s">
        <v>500</v>
      </c>
      <c r="U156" s="83"/>
      <c r="V156" s="88"/>
      <c r="W156" s="83" t="s">
        <v>187</v>
      </c>
      <c r="X156" s="83" t="s">
        <v>58</v>
      </c>
    </row>
    <row r="157" s="78" customFormat="1" spans="1:24">
      <c r="A157" s="83">
        <v>156</v>
      </c>
      <c r="B157" s="83" t="s">
        <v>134</v>
      </c>
      <c r="C157" s="84" t="s">
        <v>733</v>
      </c>
      <c r="D157" s="83" t="s">
        <v>500</v>
      </c>
      <c r="E157" s="83" t="s">
        <v>500</v>
      </c>
      <c r="F157" s="83">
        <v>7135.17</v>
      </c>
      <c r="G157" s="83">
        <v>214.06</v>
      </c>
      <c r="H157" s="83">
        <v>6921.11</v>
      </c>
      <c r="I157" s="83">
        <v>1</v>
      </c>
      <c r="J157" s="83" t="s">
        <v>58</v>
      </c>
      <c r="K157" s="83"/>
      <c r="L157" s="83" t="s">
        <v>537</v>
      </c>
      <c r="M157" s="83" t="s">
        <v>508</v>
      </c>
      <c r="N157" s="83" t="s">
        <v>734</v>
      </c>
      <c r="O157" s="84" t="s">
        <v>735</v>
      </c>
      <c r="P157" s="83" t="s">
        <v>540</v>
      </c>
      <c r="Q157" s="84" t="s">
        <v>736</v>
      </c>
      <c r="R157" s="83" t="s">
        <v>141</v>
      </c>
      <c r="S157" s="83" t="s">
        <v>59</v>
      </c>
      <c r="T157" s="83" t="s">
        <v>500</v>
      </c>
      <c r="U157" s="83"/>
      <c r="V157" s="88"/>
      <c r="W157" s="83" t="s">
        <v>187</v>
      </c>
      <c r="X157" s="83" t="s">
        <v>58</v>
      </c>
    </row>
    <row r="158" s="78" customFormat="1" spans="1:24">
      <c r="A158" s="83">
        <v>157</v>
      </c>
      <c r="B158" s="83" t="s">
        <v>481</v>
      </c>
      <c r="C158" s="84" t="s">
        <v>737</v>
      </c>
      <c r="D158" s="83" t="s">
        <v>500</v>
      </c>
      <c r="E158" s="83" t="s">
        <v>500</v>
      </c>
      <c r="F158" s="83">
        <v>7611.94</v>
      </c>
      <c r="G158" s="83">
        <v>228.36</v>
      </c>
      <c r="H158" s="83">
        <v>7383.58</v>
      </c>
      <c r="I158" s="83">
        <v>1</v>
      </c>
      <c r="J158" s="83" t="s">
        <v>58</v>
      </c>
      <c r="K158" s="83"/>
      <c r="L158" s="83" t="s">
        <v>537</v>
      </c>
      <c r="M158" s="83" t="s">
        <v>607</v>
      </c>
      <c r="N158" s="83" t="s">
        <v>738</v>
      </c>
      <c r="O158" s="84" t="s">
        <v>739</v>
      </c>
      <c r="P158" s="83" t="s">
        <v>532</v>
      </c>
      <c r="Q158" s="84" t="s">
        <v>740</v>
      </c>
      <c r="R158" s="83" t="s">
        <v>141</v>
      </c>
      <c r="S158" s="83" t="s">
        <v>59</v>
      </c>
      <c r="T158" s="83" t="s">
        <v>500</v>
      </c>
      <c r="U158" s="83"/>
      <c r="V158" s="88"/>
      <c r="W158" s="83" t="s">
        <v>187</v>
      </c>
      <c r="X158" s="83" t="s">
        <v>58</v>
      </c>
    </row>
    <row r="159" s="78" customFormat="1" spans="1:24">
      <c r="A159" s="83">
        <v>158</v>
      </c>
      <c r="B159" s="83" t="s">
        <v>481</v>
      </c>
      <c r="C159" s="84" t="s">
        <v>741</v>
      </c>
      <c r="D159" s="83" t="s">
        <v>500</v>
      </c>
      <c r="E159" s="83" t="s">
        <v>500</v>
      </c>
      <c r="F159" s="83">
        <v>7023.92</v>
      </c>
      <c r="G159" s="83">
        <v>210.72</v>
      </c>
      <c r="H159" s="83">
        <v>6813.2</v>
      </c>
      <c r="I159" s="83">
        <v>1</v>
      </c>
      <c r="J159" s="83" t="s">
        <v>58</v>
      </c>
      <c r="K159" s="83"/>
      <c r="L159" s="83" t="s">
        <v>537</v>
      </c>
      <c r="M159" s="83" t="s">
        <v>607</v>
      </c>
      <c r="N159" s="83" t="s">
        <v>742</v>
      </c>
      <c r="O159" s="84" t="s">
        <v>743</v>
      </c>
      <c r="P159" s="83" t="s">
        <v>532</v>
      </c>
      <c r="Q159" s="84" t="s">
        <v>744</v>
      </c>
      <c r="R159" s="83" t="s">
        <v>141</v>
      </c>
      <c r="S159" s="83" t="s">
        <v>59</v>
      </c>
      <c r="T159" s="83" t="s">
        <v>500</v>
      </c>
      <c r="U159" s="83"/>
      <c r="V159" s="88"/>
      <c r="W159" s="83" t="s">
        <v>187</v>
      </c>
      <c r="X159" s="83" t="s">
        <v>58</v>
      </c>
    </row>
    <row r="160" s="78" customFormat="1" spans="1:24">
      <c r="A160" s="83">
        <v>159</v>
      </c>
      <c r="B160" s="83" t="s">
        <v>134</v>
      </c>
      <c r="C160" s="84" t="s">
        <v>745</v>
      </c>
      <c r="D160" s="83" t="s">
        <v>500</v>
      </c>
      <c r="E160" s="83" t="s">
        <v>500</v>
      </c>
      <c r="F160" s="83">
        <v>7809.81</v>
      </c>
      <c r="G160" s="83">
        <v>234.29</v>
      </c>
      <c r="H160" s="83">
        <v>7575.52</v>
      </c>
      <c r="I160" s="83">
        <v>1</v>
      </c>
      <c r="J160" s="83" t="s">
        <v>58</v>
      </c>
      <c r="K160" s="83"/>
      <c r="L160" s="83" t="s">
        <v>537</v>
      </c>
      <c r="M160" s="83" t="s">
        <v>525</v>
      </c>
      <c r="N160" s="83" t="s">
        <v>138</v>
      </c>
      <c r="O160" s="84" t="s">
        <v>139</v>
      </c>
      <c r="P160" s="83" t="s">
        <v>532</v>
      </c>
      <c r="Q160" s="84" t="s">
        <v>746</v>
      </c>
      <c r="R160" s="83" t="s">
        <v>141</v>
      </c>
      <c r="S160" s="83" t="s">
        <v>59</v>
      </c>
      <c r="T160" s="83" t="s">
        <v>500</v>
      </c>
      <c r="U160" s="83"/>
      <c r="V160" s="88"/>
      <c r="W160" s="83" t="s">
        <v>187</v>
      </c>
      <c r="X160" s="83" t="s">
        <v>58</v>
      </c>
    </row>
    <row r="161" s="78" customFormat="1" spans="1:24">
      <c r="A161" s="83">
        <v>160</v>
      </c>
      <c r="B161" s="83" t="s">
        <v>481</v>
      </c>
      <c r="C161" s="84" t="s">
        <v>747</v>
      </c>
      <c r="D161" s="83" t="s">
        <v>500</v>
      </c>
      <c r="E161" s="83" t="s">
        <v>500</v>
      </c>
      <c r="F161" s="83">
        <v>9976.53</v>
      </c>
      <c r="G161" s="83">
        <v>299.3</v>
      </c>
      <c r="H161" s="83">
        <v>9677.23</v>
      </c>
      <c r="I161" s="83">
        <v>1</v>
      </c>
      <c r="J161" s="83" t="s">
        <v>58</v>
      </c>
      <c r="K161" s="83"/>
      <c r="L161" s="83" t="s">
        <v>537</v>
      </c>
      <c r="M161" s="83" t="s">
        <v>525</v>
      </c>
      <c r="N161" s="83" t="s">
        <v>748</v>
      </c>
      <c r="O161" s="84" t="s">
        <v>749</v>
      </c>
      <c r="P161" s="83" t="s">
        <v>750</v>
      </c>
      <c r="Q161" s="84" t="s">
        <v>751</v>
      </c>
      <c r="R161" s="83" t="s">
        <v>141</v>
      </c>
      <c r="S161" s="83" t="s">
        <v>59</v>
      </c>
      <c r="T161" s="83" t="s">
        <v>500</v>
      </c>
      <c r="U161" s="83"/>
      <c r="V161" s="88"/>
      <c r="W161" s="83" t="s">
        <v>187</v>
      </c>
      <c r="X161" s="83" t="s">
        <v>58</v>
      </c>
    </row>
    <row r="162" s="78" customFormat="1" spans="1:24">
      <c r="A162" s="83">
        <v>161</v>
      </c>
      <c r="B162" s="83" t="s">
        <v>752</v>
      </c>
      <c r="C162" s="84" t="s">
        <v>753</v>
      </c>
      <c r="D162" s="83" t="s">
        <v>500</v>
      </c>
      <c r="E162" s="83" t="s">
        <v>500</v>
      </c>
      <c r="F162" s="83">
        <v>6499.95</v>
      </c>
      <c r="G162" s="83">
        <v>195</v>
      </c>
      <c r="H162" s="83">
        <v>6304.95</v>
      </c>
      <c r="I162" s="83">
        <v>1</v>
      </c>
      <c r="J162" s="83" t="s">
        <v>58</v>
      </c>
      <c r="K162" s="83"/>
      <c r="L162" s="83" t="s">
        <v>537</v>
      </c>
      <c r="M162" s="83" t="s">
        <v>525</v>
      </c>
      <c r="N162" s="83" t="s">
        <v>217</v>
      </c>
      <c r="O162" s="84" t="s">
        <v>218</v>
      </c>
      <c r="P162" s="83" t="s">
        <v>532</v>
      </c>
      <c r="Q162" s="84" t="s">
        <v>754</v>
      </c>
      <c r="R162" s="83" t="s">
        <v>755</v>
      </c>
      <c r="S162" s="83" t="s">
        <v>59</v>
      </c>
      <c r="T162" s="83" t="s">
        <v>500</v>
      </c>
      <c r="U162" s="83"/>
      <c r="V162" s="88"/>
      <c r="W162" s="83" t="s">
        <v>187</v>
      </c>
      <c r="X162" s="83" t="s">
        <v>58</v>
      </c>
    </row>
    <row r="163" s="78" customFormat="1" spans="1:24">
      <c r="A163" s="83">
        <v>162</v>
      </c>
      <c r="B163" s="83" t="s">
        <v>588</v>
      </c>
      <c r="C163" s="84" t="s">
        <v>756</v>
      </c>
      <c r="D163" s="83" t="s">
        <v>500</v>
      </c>
      <c r="E163" s="83" t="s">
        <v>500</v>
      </c>
      <c r="F163" s="83">
        <v>7528.4</v>
      </c>
      <c r="G163" s="83">
        <v>225.85</v>
      </c>
      <c r="H163" s="83">
        <v>7302.55</v>
      </c>
      <c r="I163" s="83">
        <v>1</v>
      </c>
      <c r="J163" s="83" t="s">
        <v>58</v>
      </c>
      <c r="K163" s="83"/>
      <c r="L163" s="83" t="s">
        <v>537</v>
      </c>
      <c r="M163" s="83" t="s">
        <v>508</v>
      </c>
      <c r="N163" s="83" t="s">
        <v>757</v>
      </c>
      <c r="O163" s="84" t="s">
        <v>758</v>
      </c>
      <c r="P163" s="83" t="s">
        <v>532</v>
      </c>
      <c r="Q163" s="84" t="s">
        <v>759</v>
      </c>
      <c r="R163" s="83" t="s">
        <v>593</v>
      </c>
      <c r="S163" s="83" t="s">
        <v>59</v>
      </c>
      <c r="T163" s="83" t="s">
        <v>500</v>
      </c>
      <c r="U163" s="83"/>
      <c r="V163" s="88"/>
      <c r="W163" s="83" t="s">
        <v>187</v>
      </c>
      <c r="X163" s="83" t="s">
        <v>58</v>
      </c>
    </row>
    <row r="164" s="78" customFormat="1" spans="1:24">
      <c r="A164" s="83">
        <v>163</v>
      </c>
      <c r="B164" s="83" t="s">
        <v>481</v>
      </c>
      <c r="C164" s="84" t="s">
        <v>760</v>
      </c>
      <c r="D164" s="83" t="s">
        <v>500</v>
      </c>
      <c r="E164" s="83" t="s">
        <v>500</v>
      </c>
      <c r="F164" s="83">
        <v>5729.38</v>
      </c>
      <c r="G164" s="83">
        <v>171.88</v>
      </c>
      <c r="H164" s="83">
        <v>5557.5</v>
      </c>
      <c r="I164" s="83">
        <v>1</v>
      </c>
      <c r="J164" s="83" t="s">
        <v>58</v>
      </c>
      <c r="K164" s="83"/>
      <c r="L164" s="83" t="s">
        <v>537</v>
      </c>
      <c r="M164" s="83" t="s">
        <v>137</v>
      </c>
      <c r="N164" s="83" t="s">
        <v>761</v>
      </c>
      <c r="O164" s="84" t="s">
        <v>762</v>
      </c>
      <c r="P164" s="83" t="s">
        <v>532</v>
      </c>
      <c r="Q164" s="84" t="s">
        <v>763</v>
      </c>
      <c r="R164" s="83" t="s">
        <v>141</v>
      </c>
      <c r="S164" s="83" t="s">
        <v>59</v>
      </c>
      <c r="T164" s="83" t="s">
        <v>500</v>
      </c>
      <c r="U164" s="83"/>
      <c r="V164" s="88"/>
      <c r="W164" s="83" t="s">
        <v>187</v>
      </c>
      <c r="X164" s="83" t="s">
        <v>58</v>
      </c>
    </row>
    <row r="165" s="78" customFormat="1" spans="1:24">
      <c r="A165" s="83">
        <v>164</v>
      </c>
      <c r="B165" s="83" t="s">
        <v>134</v>
      </c>
      <c r="C165" s="84" t="s">
        <v>764</v>
      </c>
      <c r="D165" s="83" t="s">
        <v>500</v>
      </c>
      <c r="E165" s="83" t="s">
        <v>500</v>
      </c>
      <c r="F165" s="83">
        <v>4262.58</v>
      </c>
      <c r="G165" s="83">
        <v>127.88</v>
      </c>
      <c r="H165" s="83">
        <v>4134.7</v>
      </c>
      <c r="I165" s="83">
        <v>1</v>
      </c>
      <c r="J165" s="83" t="s">
        <v>58</v>
      </c>
      <c r="K165" s="83"/>
      <c r="L165" s="83" t="s">
        <v>537</v>
      </c>
      <c r="M165" s="83" t="s">
        <v>502</v>
      </c>
      <c r="N165" s="83" t="s">
        <v>765</v>
      </c>
      <c r="O165" s="84" t="s">
        <v>766</v>
      </c>
      <c r="P165" s="83" t="s">
        <v>540</v>
      </c>
      <c r="Q165" s="84" t="s">
        <v>767</v>
      </c>
      <c r="R165" s="83" t="s">
        <v>141</v>
      </c>
      <c r="S165" s="83" t="s">
        <v>59</v>
      </c>
      <c r="T165" s="83" t="s">
        <v>500</v>
      </c>
      <c r="U165" s="83"/>
      <c r="V165" s="88"/>
      <c r="W165" s="83" t="s">
        <v>187</v>
      </c>
      <c r="X165" s="83" t="s">
        <v>58</v>
      </c>
    </row>
    <row r="166" s="78" customFormat="1" spans="1:24">
      <c r="A166" s="83">
        <v>165</v>
      </c>
      <c r="B166" s="83" t="s">
        <v>134</v>
      </c>
      <c r="C166" s="84" t="s">
        <v>768</v>
      </c>
      <c r="D166" s="83" t="s">
        <v>500</v>
      </c>
      <c r="E166" s="83" t="s">
        <v>500</v>
      </c>
      <c r="F166" s="83">
        <v>7043.16</v>
      </c>
      <c r="G166" s="83">
        <v>211.29</v>
      </c>
      <c r="H166" s="83">
        <v>6831.87</v>
      </c>
      <c r="I166" s="83">
        <v>1</v>
      </c>
      <c r="J166" s="83" t="s">
        <v>58</v>
      </c>
      <c r="K166" s="83"/>
      <c r="L166" s="83" t="s">
        <v>537</v>
      </c>
      <c r="M166" s="83" t="s">
        <v>508</v>
      </c>
      <c r="N166" s="83" t="s">
        <v>769</v>
      </c>
      <c r="O166" s="84" t="s">
        <v>770</v>
      </c>
      <c r="P166" s="83" t="s">
        <v>540</v>
      </c>
      <c r="Q166" s="84" t="s">
        <v>771</v>
      </c>
      <c r="R166" s="83" t="s">
        <v>141</v>
      </c>
      <c r="S166" s="83" t="s">
        <v>59</v>
      </c>
      <c r="T166" s="83" t="s">
        <v>500</v>
      </c>
      <c r="U166" s="83"/>
      <c r="V166" s="88"/>
      <c r="W166" s="83" t="s">
        <v>187</v>
      </c>
      <c r="X166" s="83" t="s">
        <v>58</v>
      </c>
    </row>
    <row r="167" s="78" customFormat="1" spans="1:24">
      <c r="A167" s="83">
        <v>166</v>
      </c>
      <c r="B167" s="83" t="s">
        <v>700</v>
      </c>
      <c r="C167" s="84" t="s">
        <v>772</v>
      </c>
      <c r="D167" s="83" t="s">
        <v>500</v>
      </c>
      <c r="E167" s="83" t="s">
        <v>500</v>
      </c>
      <c r="F167" s="83">
        <v>7073.42</v>
      </c>
      <c r="G167" s="83">
        <v>593.38</v>
      </c>
      <c r="H167" s="83">
        <v>6480.04</v>
      </c>
      <c r="I167" s="83">
        <v>1</v>
      </c>
      <c r="J167" s="83" t="s">
        <v>58</v>
      </c>
      <c r="K167" s="83"/>
      <c r="L167" s="83" t="s">
        <v>537</v>
      </c>
      <c r="M167" s="83" t="s">
        <v>137</v>
      </c>
      <c r="N167" s="83" t="s">
        <v>773</v>
      </c>
      <c r="O167" s="84" t="s">
        <v>774</v>
      </c>
      <c r="P167" s="83" t="s">
        <v>532</v>
      </c>
      <c r="Q167" s="84" t="s">
        <v>775</v>
      </c>
      <c r="R167" s="83" t="s">
        <v>141</v>
      </c>
      <c r="S167" s="83" t="s">
        <v>59</v>
      </c>
      <c r="T167" s="83" t="s">
        <v>500</v>
      </c>
      <c r="U167" s="83"/>
      <c r="V167" s="88"/>
      <c r="W167" s="83" t="s">
        <v>187</v>
      </c>
      <c r="X167" s="83" t="s">
        <v>58</v>
      </c>
    </row>
    <row r="168" s="78" customFormat="1" spans="1:24">
      <c r="A168" s="83">
        <v>167</v>
      </c>
      <c r="B168" s="83" t="s">
        <v>700</v>
      </c>
      <c r="C168" s="84" t="s">
        <v>776</v>
      </c>
      <c r="D168" s="83" t="s">
        <v>500</v>
      </c>
      <c r="E168" s="83" t="s">
        <v>500</v>
      </c>
      <c r="F168" s="83">
        <v>10414.83</v>
      </c>
      <c r="G168" s="83">
        <v>312.44</v>
      </c>
      <c r="H168" s="83">
        <v>10102.39</v>
      </c>
      <c r="I168" s="83">
        <v>1</v>
      </c>
      <c r="J168" s="83" t="s">
        <v>58</v>
      </c>
      <c r="K168" s="83"/>
      <c r="L168" s="83" t="s">
        <v>537</v>
      </c>
      <c r="M168" s="83" t="s">
        <v>137</v>
      </c>
      <c r="N168" s="83" t="s">
        <v>777</v>
      </c>
      <c r="O168" s="84" t="s">
        <v>778</v>
      </c>
      <c r="P168" s="83" t="s">
        <v>532</v>
      </c>
      <c r="Q168" s="84" t="s">
        <v>779</v>
      </c>
      <c r="R168" s="83" t="s">
        <v>141</v>
      </c>
      <c r="S168" s="83" t="s">
        <v>59</v>
      </c>
      <c r="T168" s="83" t="s">
        <v>500</v>
      </c>
      <c r="U168" s="83"/>
      <c r="V168" s="88"/>
      <c r="W168" s="83" t="s">
        <v>187</v>
      </c>
      <c r="X168" s="83" t="s">
        <v>58</v>
      </c>
    </row>
    <row r="169" s="78" customFormat="1" spans="1:24">
      <c r="A169" s="83">
        <v>168</v>
      </c>
      <c r="B169" s="83" t="s">
        <v>134</v>
      </c>
      <c r="C169" s="84" t="s">
        <v>780</v>
      </c>
      <c r="D169" s="83" t="s">
        <v>500</v>
      </c>
      <c r="E169" s="83" t="s">
        <v>500</v>
      </c>
      <c r="F169" s="83">
        <v>4261.97</v>
      </c>
      <c r="G169" s="83">
        <v>127.86</v>
      </c>
      <c r="H169" s="83">
        <v>4134.11</v>
      </c>
      <c r="I169" s="83">
        <v>1</v>
      </c>
      <c r="J169" s="83" t="s">
        <v>58</v>
      </c>
      <c r="K169" s="83"/>
      <c r="L169" s="83" t="s">
        <v>537</v>
      </c>
      <c r="M169" s="83" t="s">
        <v>525</v>
      </c>
      <c r="N169" s="83" t="s">
        <v>781</v>
      </c>
      <c r="O169" s="84" t="s">
        <v>782</v>
      </c>
      <c r="P169" s="83" t="s">
        <v>540</v>
      </c>
      <c r="Q169" s="84" t="s">
        <v>783</v>
      </c>
      <c r="R169" s="83" t="s">
        <v>141</v>
      </c>
      <c r="S169" s="83" t="s">
        <v>59</v>
      </c>
      <c r="T169" s="83" t="s">
        <v>500</v>
      </c>
      <c r="U169" s="83"/>
      <c r="V169" s="88"/>
      <c r="W169" s="83" t="s">
        <v>187</v>
      </c>
      <c r="X169" s="83" t="s">
        <v>58</v>
      </c>
    </row>
    <row r="170" s="78" customFormat="1" spans="1:24">
      <c r="A170" s="83">
        <v>169</v>
      </c>
      <c r="B170" s="83" t="s">
        <v>481</v>
      </c>
      <c r="C170" s="84" t="s">
        <v>784</v>
      </c>
      <c r="D170" s="83" t="s">
        <v>500</v>
      </c>
      <c r="E170" s="83" t="s">
        <v>500</v>
      </c>
      <c r="F170" s="83">
        <v>8186.68</v>
      </c>
      <c r="G170" s="83">
        <v>245.6</v>
      </c>
      <c r="H170" s="83">
        <v>7941.08</v>
      </c>
      <c r="I170" s="83">
        <v>1</v>
      </c>
      <c r="J170" s="83" t="s">
        <v>58</v>
      </c>
      <c r="K170" s="83"/>
      <c r="L170" s="83" t="s">
        <v>537</v>
      </c>
      <c r="M170" s="83" t="s">
        <v>502</v>
      </c>
      <c r="N170" s="83" t="s">
        <v>785</v>
      </c>
      <c r="O170" s="84" t="s">
        <v>786</v>
      </c>
      <c r="P170" s="83" t="s">
        <v>540</v>
      </c>
      <c r="Q170" s="84" t="s">
        <v>787</v>
      </c>
      <c r="R170" s="83" t="s">
        <v>141</v>
      </c>
      <c r="S170" s="83" t="s">
        <v>59</v>
      </c>
      <c r="T170" s="83" t="s">
        <v>500</v>
      </c>
      <c r="U170" s="83"/>
      <c r="V170" s="88"/>
      <c r="W170" s="83" t="s">
        <v>187</v>
      </c>
      <c r="X170" s="83" t="s">
        <v>58</v>
      </c>
    </row>
    <row r="171" s="78" customFormat="1" spans="1:24">
      <c r="A171" s="83">
        <v>170</v>
      </c>
      <c r="B171" s="83" t="s">
        <v>481</v>
      </c>
      <c r="C171" s="84" t="s">
        <v>788</v>
      </c>
      <c r="D171" s="83" t="s">
        <v>500</v>
      </c>
      <c r="E171" s="83" t="s">
        <v>500</v>
      </c>
      <c r="F171" s="83">
        <v>11374.29</v>
      </c>
      <c r="G171" s="83">
        <v>341.23</v>
      </c>
      <c r="H171" s="83">
        <v>11033.06</v>
      </c>
      <c r="I171" s="83">
        <v>1</v>
      </c>
      <c r="J171" s="83" t="s">
        <v>58</v>
      </c>
      <c r="K171" s="83"/>
      <c r="L171" s="83" t="s">
        <v>537</v>
      </c>
      <c r="M171" s="83" t="s">
        <v>508</v>
      </c>
      <c r="N171" s="83" t="s">
        <v>789</v>
      </c>
      <c r="O171" s="84" t="s">
        <v>790</v>
      </c>
      <c r="P171" s="83" t="s">
        <v>505</v>
      </c>
      <c r="Q171" s="84" t="s">
        <v>791</v>
      </c>
      <c r="R171" s="83" t="s">
        <v>141</v>
      </c>
      <c r="S171" s="83" t="s">
        <v>59</v>
      </c>
      <c r="T171" s="83" t="s">
        <v>500</v>
      </c>
      <c r="U171" s="83"/>
      <c r="V171" s="88"/>
      <c r="W171" s="83" t="s">
        <v>187</v>
      </c>
      <c r="X171" s="83" t="s">
        <v>58</v>
      </c>
    </row>
    <row r="172" s="78" customFormat="1" spans="1:24">
      <c r="A172" s="83">
        <v>171</v>
      </c>
      <c r="B172" s="83" t="s">
        <v>481</v>
      </c>
      <c r="C172" s="84" t="s">
        <v>792</v>
      </c>
      <c r="D172" s="83" t="s">
        <v>500</v>
      </c>
      <c r="E172" s="83" t="s">
        <v>500</v>
      </c>
      <c r="F172" s="83">
        <v>6673.36</v>
      </c>
      <c r="G172" s="83">
        <v>200.2</v>
      </c>
      <c r="H172" s="83">
        <v>6473.16</v>
      </c>
      <c r="I172" s="83">
        <v>1</v>
      </c>
      <c r="J172" s="83" t="s">
        <v>58</v>
      </c>
      <c r="K172" s="83"/>
      <c r="L172" s="83" t="s">
        <v>537</v>
      </c>
      <c r="M172" s="83" t="s">
        <v>137</v>
      </c>
      <c r="N172" s="83" t="s">
        <v>375</v>
      </c>
      <c r="O172" s="84" t="s">
        <v>376</v>
      </c>
      <c r="P172" s="83" t="s">
        <v>532</v>
      </c>
      <c r="Q172" s="84" t="s">
        <v>793</v>
      </c>
      <c r="R172" s="83" t="s">
        <v>141</v>
      </c>
      <c r="S172" s="83" t="s">
        <v>59</v>
      </c>
      <c r="T172" s="83" t="s">
        <v>500</v>
      </c>
      <c r="U172" s="83"/>
      <c r="V172" s="88"/>
      <c r="W172" s="83" t="s">
        <v>187</v>
      </c>
      <c r="X172" s="83" t="s">
        <v>58</v>
      </c>
    </row>
    <row r="173" s="78" customFormat="1" spans="1:24">
      <c r="A173" s="83">
        <v>172</v>
      </c>
      <c r="B173" s="83" t="s">
        <v>481</v>
      </c>
      <c r="C173" s="84" t="s">
        <v>794</v>
      </c>
      <c r="D173" s="83" t="s">
        <v>500</v>
      </c>
      <c r="E173" s="83" t="s">
        <v>500</v>
      </c>
      <c r="F173" s="83">
        <v>6012.05</v>
      </c>
      <c r="G173" s="83">
        <v>423.34</v>
      </c>
      <c r="H173" s="83">
        <v>5588.71</v>
      </c>
      <c r="I173" s="83">
        <v>1</v>
      </c>
      <c r="J173" s="83" t="s">
        <v>58</v>
      </c>
      <c r="K173" s="83"/>
      <c r="L173" s="83" t="s">
        <v>537</v>
      </c>
      <c r="M173" s="83" t="s">
        <v>525</v>
      </c>
      <c r="N173" s="83" t="s">
        <v>795</v>
      </c>
      <c r="O173" s="84" t="s">
        <v>796</v>
      </c>
      <c r="P173" s="83" t="s">
        <v>797</v>
      </c>
      <c r="Q173" s="84" t="s">
        <v>798</v>
      </c>
      <c r="R173" s="83" t="s">
        <v>141</v>
      </c>
      <c r="S173" s="83" t="s">
        <v>59</v>
      </c>
      <c r="T173" s="83" t="s">
        <v>500</v>
      </c>
      <c r="U173" s="83"/>
      <c r="V173" s="88"/>
      <c r="W173" s="83" t="s">
        <v>187</v>
      </c>
      <c r="X173" s="83" t="s">
        <v>58</v>
      </c>
    </row>
    <row r="174" s="78" customFormat="1" spans="1:24">
      <c r="A174" s="83">
        <v>173</v>
      </c>
      <c r="B174" s="83" t="s">
        <v>588</v>
      </c>
      <c r="C174" s="84" t="s">
        <v>799</v>
      </c>
      <c r="D174" s="83" t="s">
        <v>500</v>
      </c>
      <c r="E174" s="83" t="s">
        <v>500</v>
      </c>
      <c r="F174" s="83">
        <v>6903.64</v>
      </c>
      <c r="G174" s="83">
        <v>2160.21</v>
      </c>
      <c r="H174" s="83">
        <v>4743.43</v>
      </c>
      <c r="I174" s="83">
        <v>1</v>
      </c>
      <c r="J174" s="83" t="s">
        <v>58</v>
      </c>
      <c r="K174" s="83"/>
      <c r="L174" s="83" t="s">
        <v>537</v>
      </c>
      <c r="M174" s="83" t="s">
        <v>525</v>
      </c>
      <c r="N174" s="83" t="s">
        <v>800</v>
      </c>
      <c r="O174" s="84" t="s">
        <v>801</v>
      </c>
      <c r="P174" s="83" t="s">
        <v>532</v>
      </c>
      <c r="Q174" s="84" t="s">
        <v>802</v>
      </c>
      <c r="R174" s="83" t="s">
        <v>593</v>
      </c>
      <c r="S174" s="83" t="s">
        <v>59</v>
      </c>
      <c r="T174" s="83" t="s">
        <v>500</v>
      </c>
      <c r="U174" s="83"/>
      <c r="V174" s="88"/>
      <c r="W174" s="83" t="s">
        <v>187</v>
      </c>
      <c r="X174" s="83" t="s">
        <v>58</v>
      </c>
    </row>
    <row r="175" s="78" customFormat="1" spans="1:24">
      <c r="A175" s="83">
        <v>174</v>
      </c>
      <c r="B175" s="83" t="s">
        <v>134</v>
      </c>
      <c r="C175" s="84" t="s">
        <v>803</v>
      </c>
      <c r="D175" s="83" t="s">
        <v>804</v>
      </c>
      <c r="E175" s="83" t="s">
        <v>804</v>
      </c>
      <c r="F175" s="83">
        <v>2668.71</v>
      </c>
      <c r="G175" s="83">
        <v>1984.75</v>
      </c>
      <c r="H175" s="83">
        <v>683.96</v>
      </c>
      <c r="I175" s="83">
        <v>1</v>
      </c>
      <c r="J175" s="83" t="s">
        <v>35</v>
      </c>
      <c r="K175" s="83"/>
      <c r="L175" s="83" t="s">
        <v>34</v>
      </c>
      <c r="M175" s="83" t="s">
        <v>137</v>
      </c>
      <c r="N175" s="83" t="s">
        <v>805</v>
      </c>
      <c r="O175" s="84" t="s">
        <v>806</v>
      </c>
      <c r="P175" s="83"/>
      <c r="Q175" s="84" t="s">
        <v>807</v>
      </c>
      <c r="R175" s="83" t="s">
        <v>141</v>
      </c>
      <c r="S175" s="83" t="s">
        <v>34</v>
      </c>
      <c r="T175" s="83" t="s">
        <v>34</v>
      </c>
      <c r="U175" s="83">
        <v>31.5</v>
      </c>
      <c r="V175" s="88"/>
      <c r="W175" s="83" t="s">
        <v>142</v>
      </c>
      <c r="X175" s="83" t="s">
        <v>35</v>
      </c>
    </row>
    <row r="176" s="78" customFormat="1" spans="1:24">
      <c r="A176" s="83">
        <v>175</v>
      </c>
      <c r="B176" s="83" t="s">
        <v>134</v>
      </c>
      <c r="C176" s="84" t="s">
        <v>808</v>
      </c>
      <c r="D176" s="83" t="s">
        <v>804</v>
      </c>
      <c r="E176" s="83" t="s">
        <v>804</v>
      </c>
      <c r="F176" s="83">
        <v>2662.94</v>
      </c>
      <c r="G176" s="83">
        <v>2016.36</v>
      </c>
      <c r="H176" s="83">
        <v>646.58</v>
      </c>
      <c r="I176" s="83">
        <v>1</v>
      </c>
      <c r="J176" s="83" t="s">
        <v>35</v>
      </c>
      <c r="K176" s="83"/>
      <c r="L176" s="83" t="s">
        <v>34</v>
      </c>
      <c r="M176" s="83" t="s">
        <v>137</v>
      </c>
      <c r="N176" s="83" t="s">
        <v>809</v>
      </c>
      <c r="O176" s="84" t="s">
        <v>810</v>
      </c>
      <c r="P176" s="83"/>
      <c r="Q176" s="84" t="s">
        <v>811</v>
      </c>
      <c r="R176" s="83" t="s">
        <v>141</v>
      </c>
      <c r="S176" s="83" t="s">
        <v>34</v>
      </c>
      <c r="T176" s="83" t="s">
        <v>34</v>
      </c>
      <c r="U176" s="83">
        <v>18.5</v>
      </c>
      <c r="V176" s="88"/>
      <c r="W176" s="83" t="s">
        <v>142</v>
      </c>
      <c r="X176" s="83" t="s">
        <v>35</v>
      </c>
    </row>
    <row r="177" s="78" customFormat="1" spans="1:24">
      <c r="A177" s="83">
        <v>176</v>
      </c>
      <c r="B177" s="83" t="s">
        <v>134</v>
      </c>
      <c r="C177" s="84" t="s">
        <v>812</v>
      </c>
      <c r="D177" s="83" t="s">
        <v>804</v>
      </c>
      <c r="E177" s="83" t="s">
        <v>804</v>
      </c>
      <c r="F177" s="83">
        <v>2662.95</v>
      </c>
      <c r="G177" s="83">
        <v>2016.37</v>
      </c>
      <c r="H177" s="83">
        <v>646.58</v>
      </c>
      <c r="I177" s="83">
        <v>1</v>
      </c>
      <c r="J177" s="83" t="s">
        <v>35</v>
      </c>
      <c r="K177" s="83"/>
      <c r="L177" s="83" t="s">
        <v>34</v>
      </c>
      <c r="M177" s="83" t="s">
        <v>137</v>
      </c>
      <c r="N177" s="83" t="s">
        <v>809</v>
      </c>
      <c r="O177" s="84" t="s">
        <v>810</v>
      </c>
      <c r="P177" s="83"/>
      <c r="Q177" s="84" t="s">
        <v>813</v>
      </c>
      <c r="R177" s="83" t="s">
        <v>141</v>
      </c>
      <c r="S177" s="83" t="s">
        <v>34</v>
      </c>
      <c r="T177" s="83" t="s">
        <v>34</v>
      </c>
      <c r="U177" s="83">
        <v>32.5</v>
      </c>
      <c r="V177" s="88"/>
      <c r="W177" s="83" t="s">
        <v>142</v>
      </c>
      <c r="X177" s="83" t="s">
        <v>35</v>
      </c>
    </row>
    <row r="178" s="78" customFormat="1" spans="1:24">
      <c r="A178" s="83">
        <v>177</v>
      </c>
      <c r="B178" s="83"/>
      <c r="C178" s="84" t="s">
        <v>148</v>
      </c>
      <c r="D178" s="83" t="s">
        <v>29</v>
      </c>
      <c r="E178" s="83" t="s">
        <v>29</v>
      </c>
      <c r="F178" s="83"/>
      <c r="G178" s="83"/>
      <c r="H178" s="83"/>
      <c r="I178" s="83">
        <v>20</v>
      </c>
      <c r="J178" s="83" t="s">
        <v>25</v>
      </c>
      <c r="K178" s="83"/>
      <c r="L178" s="83" t="s">
        <v>29</v>
      </c>
      <c r="M178" s="83" t="s">
        <v>137</v>
      </c>
      <c r="N178" s="83" t="s">
        <v>151</v>
      </c>
      <c r="O178" s="84" t="s">
        <v>137</v>
      </c>
      <c r="P178" s="83"/>
      <c r="Q178" s="84" t="s">
        <v>814</v>
      </c>
      <c r="R178" s="83"/>
      <c r="S178" s="83" t="s">
        <v>29</v>
      </c>
      <c r="T178" s="83" t="s">
        <v>29</v>
      </c>
      <c r="U178" s="83">
        <v>20</v>
      </c>
      <c r="V178" s="88">
        <v>0.8</v>
      </c>
      <c r="W178" s="83" t="s">
        <v>815</v>
      </c>
      <c r="X178" s="83" t="s">
        <v>25</v>
      </c>
    </row>
    <row r="179" s="78" customFormat="1" spans="1:24">
      <c r="A179" s="83">
        <v>178</v>
      </c>
      <c r="B179" s="83"/>
      <c r="C179" s="84" t="s">
        <v>148</v>
      </c>
      <c r="D179" s="83" t="s">
        <v>29</v>
      </c>
      <c r="E179" s="83" t="s">
        <v>29</v>
      </c>
      <c r="F179" s="83"/>
      <c r="G179" s="83"/>
      <c r="H179" s="83"/>
      <c r="I179" s="83">
        <v>12</v>
      </c>
      <c r="J179" s="83" t="s">
        <v>25</v>
      </c>
      <c r="K179" s="83"/>
      <c r="L179" s="83" t="s">
        <v>29</v>
      </c>
      <c r="M179" s="83" t="s">
        <v>137</v>
      </c>
      <c r="N179" s="83" t="s">
        <v>155</v>
      </c>
      <c r="O179" s="84" t="s">
        <v>137</v>
      </c>
      <c r="P179" s="83"/>
      <c r="Q179" s="84" t="s">
        <v>816</v>
      </c>
      <c r="R179" s="83"/>
      <c r="S179" s="83" t="s">
        <v>29</v>
      </c>
      <c r="T179" s="83" t="s">
        <v>29</v>
      </c>
      <c r="U179" s="83">
        <v>12</v>
      </c>
      <c r="V179" s="88">
        <v>0.8</v>
      </c>
      <c r="W179" s="83" t="s">
        <v>815</v>
      </c>
      <c r="X179" s="83" t="s">
        <v>25</v>
      </c>
    </row>
    <row r="180" s="78" customFormat="1" spans="1:24">
      <c r="A180" s="83">
        <v>179</v>
      </c>
      <c r="B180" s="83"/>
      <c r="C180" s="84" t="s">
        <v>148</v>
      </c>
      <c r="D180" s="83" t="s">
        <v>29</v>
      </c>
      <c r="E180" s="83" t="s">
        <v>29</v>
      </c>
      <c r="F180" s="83"/>
      <c r="G180" s="83"/>
      <c r="H180" s="83"/>
      <c r="I180" s="83">
        <v>3.5</v>
      </c>
      <c r="J180" s="83" t="s">
        <v>25</v>
      </c>
      <c r="K180" s="83"/>
      <c r="L180" s="83" t="s">
        <v>29</v>
      </c>
      <c r="M180" s="83" t="s">
        <v>137</v>
      </c>
      <c r="N180" s="83" t="s">
        <v>153</v>
      </c>
      <c r="O180" s="84" t="s">
        <v>137</v>
      </c>
      <c r="P180" s="83"/>
      <c r="Q180" s="84" t="s">
        <v>817</v>
      </c>
      <c r="R180" s="83"/>
      <c r="S180" s="83" t="s">
        <v>29</v>
      </c>
      <c r="T180" s="83" t="s">
        <v>29</v>
      </c>
      <c r="U180" s="83">
        <v>3.5</v>
      </c>
      <c r="V180" s="88">
        <v>0.8</v>
      </c>
      <c r="W180" s="83" t="s">
        <v>815</v>
      </c>
      <c r="X180" s="83" t="s">
        <v>25</v>
      </c>
    </row>
    <row r="181" s="78" customFormat="1" spans="1:24">
      <c r="A181" s="83">
        <v>180</v>
      </c>
      <c r="B181" s="83"/>
      <c r="C181" s="84" t="s">
        <v>148</v>
      </c>
      <c r="D181" s="83" t="s">
        <v>29</v>
      </c>
      <c r="E181" s="83" t="s">
        <v>29</v>
      </c>
      <c r="F181" s="83"/>
      <c r="G181" s="83"/>
      <c r="H181" s="83"/>
      <c r="I181" s="83">
        <v>5</v>
      </c>
      <c r="J181" s="83" t="s">
        <v>25</v>
      </c>
      <c r="K181" s="83"/>
      <c r="L181" s="83" t="s">
        <v>29</v>
      </c>
      <c r="M181" s="83" t="s">
        <v>137</v>
      </c>
      <c r="N181" s="83" t="s">
        <v>155</v>
      </c>
      <c r="O181" s="84" t="s">
        <v>137</v>
      </c>
      <c r="P181" s="83"/>
      <c r="Q181" s="84" t="s">
        <v>818</v>
      </c>
      <c r="R181" s="83"/>
      <c r="S181" s="83" t="s">
        <v>29</v>
      </c>
      <c r="T181" s="83" t="s">
        <v>29</v>
      </c>
      <c r="U181" s="83">
        <v>5</v>
      </c>
      <c r="V181" s="88">
        <v>0.8</v>
      </c>
      <c r="W181" s="83" t="s">
        <v>815</v>
      </c>
      <c r="X181" s="83" t="s">
        <v>25</v>
      </c>
    </row>
    <row r="182" s="78" customFormat="1" spans="1:24">
      <c r="A182" s="83">
        <v>181</v>
      </c>
      <c r="B182" s="83"/>
      <c r="C182" s="84" t="s">
        <v>148</v>
      </c>
      <c r="D182" s="83" t="s">
        <v>29</v>
      </c>
      <c r="E182" s="83" t="s">
        <v>29</v>
      </c>
      <c r="F182" s="83"/>
      <c r="G182" s="83"/>
      <c r="H182" s="83"/>
      <c r="I182" s="83">
        <v>12.5</v>
      </c>
      <c r="J182" s="83" t="s">
        <v>25</v>
      </c>
      <c r="K182" s="83"/>
      <c r="L182" s="83" t="s">
        <v>29</v>
      </c>
      <c r="M182" s="83" t="s">
        <v>137</v>
      </c>
      <c r="N182" s="83" t="s">
        <v>149</v>
      </c>
      <c r="O182" s="84" t="s">
        <v>137</v>
      </c>
      <c r="P182" s="83"/>
      <c r="Q182" s="84" t="s">
        <v>819</v>
      </c>
      <c r="R182" s="83"/>
      <c r="S182" s="83" t="s">
        <v>29</v>
      </c>
      <c r="T182" s="83" t="s">
        <v>29</v>
      </c>
      <c r="U182" s="83">
        <v>12.5</v>
      </c>
      <c r="V182" s="88">
        <v>0.8</v>
      </c>
      <c r="W182" s="83" t="s">
        <v>815</v>
      </c>
      <c r="X182" s="83" t="s">
        <v>25</v>
      </c>
    </row>
    <row r="183" s="78" customFormat="1" spans="1:24">
      <c r="A183" s="83">
        <v>182</v>
      </c>
      <c r="B183" s="83"/>
      <c r="C183" s="84" t="s">
        <v>148</v>
      </c>
      <c r="D183" s="83" t="s">
        <v>29</v>
      </c>
      <c r="E183" s="83" t="s">
        <v>29</v>
      </c>
      <c r="F183" s="83"/>
      <c r="G183" s="83"/>
      <c r="H183" s="83"/>
      <c r="I183" s="83">
        <v>15.5</v>
      </c>
      <c r="J183" s="83" t="s">
        <v>25</v>
      </c>
      <c r="K183" s="83"/>
      <c r="L183" s="83" t="s">
        <v>29</v>
      </c>
      <c r="M183" s="83" t="s">
        <v>137</v>
      </c>
      <c r="N183" s="83" t="s">
        <v>149</v>
      </c>
      <c r="O183" s="84" t="s">
        <v>137</v>
      </c>
      <c r="P183" s="83"/>
      <c r="Q183" s="84" t="s">
        <v>820</v>
      </c>
      <c r="R183" s="83"/>
      <c r="S183" s="83" t="s">
        <v>29</v>
      </c>
      <c r="T183" s="83" t="s">
        <v>29</v>
      </c>
      <c r="U183" s="83">
        <v>15.5</v>
      </c>
      <c r="V183" s="88">
        <v>0.8</v>
      </c>
      <c r="W183" s="83" t="s">
        <v>815</v>
      </c>
      <c r="X183" s="83" t="s">
        <v>25</v>
      </c>
    </row>
    <row r="184" s="78" customFormat="1" spans="1:24">
      <c r="A184" s="83">
        <v>183</v>
      </c>
      <c r="B184" s="83" t="s">
        <v>159</v>
      </c>
      <c r="C184" s="84" t="s">
        <v>821</v>
      </c>
      <c r="D184" s="83" t="s">
        <v>38</v>
      </c>
      <c r="E184" s="83" t="s">
        <v>38</v>
      </c>
      <c r="F184" s="83">
        <v>874.31</v>
      </c>
      <c r="G184" s="83">
        <v>250.33</v>
      </c>
      <c r="H184" s="83">
        <v>623.98</v>
      </c>
      <c r="I184" s="83">
        <v>1</v>
      </c>
      <c r="J184" s="83" t="s">
        <v>35</v>
      </c>
      <c r="K184" s="83"/>
      <c r="L184" s="83" t="s">
        <v>822</v>
      </c>
      <c r="M184" s="83" t="s">
        <v>137</v>
      </c>
      <c r="N184" s="83" t="s">
        <v>189</v>
      </c>
      <c r="O184" s="84" t="s">
        <v>190</v>
      </c>
      <c r="P184" s="83"/>
      <c r="Q184" s="84" t="s">
        <v>823</v>
      </c>
      <c r="R184" s="83" t="s">
        <v>141</v>
      </c>
      <c r="S184" s="83" t="s">
        <v>38</v>
      </c>
      <c r="T184" s="83" t="s">
        <v>38</v>
      </c>
      <c r="U184" s="83">
        <v>1.92</v>
      </c>
      <c r="V184" s="88"/>
      <c r="W184" s="83" t="s">
        <v>142</v>
      </c>
      <c r="X184" s="83" t="s">
        <v>35</v>
      </c>
    </row>
    <row r="185" s="78" customFormat="1" spans="1:24">
      <c r="A185" s="83">
        <v>184</v>
      </c>
      <c r="B185" s="83" t="s">
        <v>159</v>
      </c>
      <c r="C185" s="84" t="s">
        <v>824</v>
      </c>
      <c r="D185" s="83" t="s">
        <v>38</v>
      </c>
      <c r="E185" s="83" t="s">
        <v>38</v>
      </c>
      <c r="F185" s="83">
        <v>874.33</v>
      </c>
      <c r="G185" s="83">
        <v>250.33</v>
      </c>
      <c r="H185" s="83">
        <v>624</v>
      </c>
      <c r="I185" s="83">
        <v>1</v>
      </c>
      <c r="J185" s="83" t="s">
        <v>35</v>
      </c>
      <c r="K185" s="83"/>
      <c r="L185" s="83" t="s">
        <v>822</v>
      </c>
      <c r="M185" s="83" t="s">
        <v>137</v>
      </c>
      <c r="N185" s="83" t="s">
        <v>189</v>
      </c>
      <c r="O185" s="84" t="s">
        <v>190</v>
      </c>
      <c r="P185" s="83"/>
      <c r="Q185" s="84" t="s">
        <v>825</v>
      </c>
      <c r="R185" s="83" t="s">
        <v>141</v>
      </c>
      <c r="S185" s="83" t="s">
        <v>38</v>
      </c>
      <c r="T185" s="83" t="s">
        <v>38</v>
      </c>
      <c r="U185" s="83">
        <v>1.92</v>
      </c>
      <c r="V185" s="88"/>
      <c r="W185" s="83" t="s">
        <v>142</v>
      </c>
      <c r="X185" s="83" t="s">
        <v>35</v>
      </c>
    </row>
    <row r="186" s="78" customFormat="1" spans="1:24">
      <c r="A186" s="83">
        <v>185</v>
      </c>
      <c r="B186" s="83" t="s">
        <v>159</v>
      </c>
      <c r="C186" s="84" t="s">
        <v>826</v>
      </c>
      <c r="D186" s="83" t="s">
        <v>38</v>
      </c>
      <c r="E186" s="83" t="s">
        <v>38</v>
      </c>
      <c r="F186" s="83">
        <v>874.33</v>
      </c>
      <c r="G186" s="83">
        <v>250.33</v>
      </c>
      <c r="H186" s="83">
        <v>624</v>
      </c>
      <c r="I186" s="83">
        <v>1</v>
      </c>
      <c r="J186" s="83" t="s">
        <v>35</v>
      </c>
      <c r="K186" s="83"/>
      <c r="L186" s="83" t="s">
        <v>822</v>
      </c>
      <c r="M186" s="83" t="s">
        <v>137</v>
      </c>
      <c r="N186" s="83" t="s">
        <v>189</v>
      </c>
      <c r="O186" s="84" t="s">
        <v>190</v>
      </c>
      <c r="P186" s="83"/>
      <c r="Q186" s="84" t="s">
        <v>827</v>
      </c>
      <c r="R186" s="83" t="s">
        <v>141</v>
      </c>
      <c r="S186" s="83" t="s">
        <v>38</v>
      </c>
      <c r="T186" s="83" t="s">
        <v>38</v>
      </c>
      <c r="U186" s="83">
        <v>1.92</v>
      </c>
      <c r="V186" s="88"/>
      <c r="W186" s="83" t="s">
        <v>142</v>
      </c>
      <c r="X186" s="83" t="s">
        <v>35</v>
      </c>
    </row>
    <row r="187" s="78" customFormat="1" spans="1:24">
      <c r="A187" s="83">
        <v>186</v>
      </c>
      <c r="B187" s="83" t="s">
        <v>159</v>
      </c>
      <c r="C187" s="84" t="s">
        <v>828</v>
      </c>
      <c r="D187" s="83" t="s">
        <v>38</v>
      </c>
      <c r="E187" s="83" t="s">
        <v>38</v>
      </c>
      <c r="F187" s="83">
        <v>874.33</v>
      </c>
      <c r="G187" s="83">
        <v>250.33</v>
      </c>
      <c r="H187" s="83">
        <v>624</v>
      </c>
      <c r="I187" s="83">
        <v>1</v>
      </c>
      <c r="J187" s="83" t="s">
        <v>35</v>
      </c>
      <c r="K187" s="83"/>
      <c r="L187" s="83" t="s">
        <v>822</v>
      </c>
      <c r="M187" s="83" t="s">
        <v>137</v>
      </c>
      <c r="N187" s="83" t="s">
        <v>189</v>
      </c>
      <c r="O187" s="84" t="s">
        <v>190</v>
      </c>
      <c r="P187" s="83"/>
      <c r="Q187" s="84" t="s">
        <v>829</v>
      </c>
      <c r="R187" s="83" t="s">
        <v>141</v>
      </c>
      <c r="S187" s="83" t="s">
        <v>38</v>
      </c>
      <c r="T187" s="83" t="s">
        <v>38</v>
      </c>
      <c r="U187" s="83">
        <v>1.92</v>
      </c>
      <c r="V187" s="88"/>
      <c r="W187" s="83" t="s">
        <v>142</v>
      </c>
      <c r="X187" s="83" t="s">
        <v>35</v>
      </c>
    </row>
    <row r="188" s="78" customFormat="1" spans="1:24">
      <c r="A188" s="83">
        <v>187</v>
      </c>
      <c r="B188" s="83" t="s">
        <v>159</v>
      </c>
      <c r="C188" s="84" t="s">
        <v>830</v>
      </c>
      <c r="D188" s="83" t="s">
        <v>38</v>
      </c>
      <c r="E188" s="83" t="s">
        <v>38</v>
      </c>
      <c r="F188" s="83">
        <v>874.33</v>
      </c>
      <c r="G188" s="83">
        <v>250.33</v>
      </c>
      <c r="H188" s="83">
        <v>624</v>
      </c>
      <c r="I188" s="83">
        <v>1</v>
      </c>
      <c r="J188" s="83" t="s">
        <v>35</v>
      </c>
      <c r="K188" s="83"/>
      <c r="L188" s="83" t="s">
        <v>822</v>
      </c>
      <c r="M188" s="83" t="s">
        <v>137</v>
      </c>
      <c r="N188" s="83" t="s">
        <v>189</v>
      </c>
      <c r="O188" s="84" t="s">
        <v>190</v>
      </c>
      <c r="P188" s="83"/>
      <c r="Q188" s="84" t="s">
        <v>831</v>
      </c>
      <c r="R188" s="83" t="s">
        <v>141</v>
      </c>
      <c r="S188" s="83" t="s">
        <v>38</v>
      </c>
      <c r="T188" s="83" t="s">
        <v>38</v>
      </c>
      <c r="U188" s="83">
        <v>1.92</v>
      </c>
      <c r="V188" s="88"/>
      <c r="W188" s="83" t="s">
        <v>142</v>
      </c>
      <c r="X188" s="83" t="s">
        <v>35</v>
      </c>
    </row>
    <row r="189" s="78" customFormat="1" spans="1:24">
      <c r="A189" s="83">
        <v>188</v>
      </c>
      <c r="B189" s="83" t="s">
        <v>159</v>
      </c>
      <c r="C189" s="84" t="s">
        <v>832</v>
      </c>
      <c r="D189" s="83" t="s">
        <v>38</v>
      </c>
      <c r="E189" s="83" t="s">
        <v>38</v>
      </c>
      <c r="F189" s="83">
        <v>706.07</v>
      </c>
      <c r="G189" s="83">
        <v>211.48</v>
      </c>
      <c r="H189" s="83">
        <v>494.59</v>
      </c>
      <c r="I189" s="83">
        <v>1</v>
      </c>
      <c r="J189" s="83" t="s">
        <v>35</v>
      </c>
      <c r="K189" s="83"/>
      <c r="L189" s="83" t="s">
        <v>822</v>
      </c>
      <c r="M189" s="83" t="s">
        <v>137</v>
      </c>
      <c r="N189" s="83" t="s">
        <v>193</v>
      </c>
      <c r="O189" s="84" t="s">
        <v>194</v>
      </c>
      <c r="P189" s="83"/>
      <c r="Q189" s="84" t="s">
        <v>833</v>
      </c>
      <c r="R189" s="83" t="s">
        <v>141</v>
      </c>
      <c r="S189" s="83" t="s">
        <v>38</v>
      </c>
      <c r="T189" s="83" t="s">
        <v>38</v>
      </c>
      <c r="U189" s="83">
        <v>1.92</v>
      </c>
      <c r="V189" s="88"/>
      <c r="W189" s="83" t="s">
        <v>142</v>
      </c>
      <c r="X189" s="83" t="s">
        <v>35</v>
      </c>
    </row>
    <row r="190" s="78" customFormat="1" spans="1:24">
      <c r="A190" s="83">
        <v>189</v>
      </c>
      <c r="B190" s="83" t="s">
        <v>159</v>
      </c>
      <c r="C190" s="84" t="s">
        <v>834</v>
      </c>
      <c r="D190" s="83" t="s">
        <v>38</v>
      </c>
      <c r="E190" s="83" t="s">
        <v>38</v>
      </c>
      <c r="F190" s="83">
        <v>706.07</v>
      </c>
      <c r="G190" s="83">
        <v>211.48</v>
      </c>
      <c r="H190" s="83">
        <v>494.59</v>
      </c>
      <c r="I190" s="83">
        <v>1</v>
      </c>
      <c r="J190" s="83" t="s">
        <v>35</v>
      </c>
      <c r="K190" s="83"/>
      <c r="L190" s="83" t="s">
        <v>822</v>
      </c>
      <c r="M190" s="83" t="s">
        <v>137</v>
      </c>
      <c r="N190" s="83" t="s">
        <v>193</v>
      </c>
      <c r="O190" s="84" t="s">
        <v>194</v>
      </c>
      <c r="P190" s="83"/>
      <c r="Q190" s="84" t="s">
        <v>835</v>
      </c>
      <c r="R190" s="83" t="s">
        <v>141</v>
      </c>
      <c r="S190" s="83" t="s">
        <v>38</v>
      </c>
      <c r="T190" s="83" t="s">
        <v>38</v>
      </c>
      <c r="U190" s="83">
        <v>1.92</v>
      </c>
      <c r="V190" s="88"/>
      <c r="W190" s="83" t="s">
        <v>142</v>
      </c>
      <c r="X190" s="83" t="s">
        <v>35</v>
      </c>
    </row>
    <row r="191" s="78" customFormat="1" spans="1:24">
      <c r="A191" s="83">
        <v>190</v>
      </c>
      <c r="B191" s="83" t="s">
        <v>159</v>
      </c>
      <c r="C191" s="84" t="s">
        <v>836</v>
      </c>
      <c r="D191" s="83" t="s">
        <v>38</v>
      </c>
      <c r="E191" s="83" t="s">
        <v>38</v>
      </c>
      <c r="F191" s="83">
        <v>706.06</v>
      </c>
      <c r="G191" s="83">
        <v>211.48</v>
      </c>
      <c r="H191" s="83">
        <v>494.58</v>
      </c>
      <c r="I191" s="83">
        <v>1</v>
      </c>
      <c r="J191" s="83" t="s">
        <v>35</v>
      </c>
      <c r="K191" s="83"/>
      <c r="L191" s="83" t="s">
        <v>822</v>
      </c>
      <c r="M191" s="83" t="s">
        <v>137</v>
      </c>
      <c r="N191" s="83" t="s">
        <v>193</v>
      </c>
      <c r="O191" s="84" t="s">
        <v>194</v>
      </c>
      <c r="P191" s="83"/>
      <c r="Q191" s="84" t="s">
        <v>837</v>
      </c>
      <c r="R191" s="83" t="s">
        <v>141</v>
      </c>
      <c r="S191" s="83" t="s">
        <v>38</v>
      </c>
      <c r="T191" s="83" t="s">
        <v>38</v>
      </c>
      <c r="U191" s="83">
        <v>1.92</v>
      </c>
      <c r="V191" s="88"/>
      <c r="W191" s="83" t="s">
        <v>142</v>
      </c>
      <c r="X191" s="83" t="s">
        <v>35</v>
      </c>
    </row>
    <row r="192" s="78" customFormat="1" spans="1:24">
      <c r="A192" s="83">
        <v>191</v>
      </c>
      <c r="B192" s="83" t="s">
        <v>159</v>
      </c>
      <c r="C192" s="84" t="s">
        <v>838</v>
      </c>
      <c r="D192" s="83" t="s">
        <v>38</v>
      </c>
      <c r="E192" s="83" t="s">
        <v>38</v>
      </c>
      <c r="F192" s="83">
        <v>706.07</v>
      </c>
      <c r="G192" s="83">
        <v>211.48</v>
      </c>
      <c r="H192" s="83">
        <v>494.59</v>
      </c>
      <c r="I192" s="83">
        <v>1</v>
      </c>
      <c r="J192" s="83" t="s">
        <v>35</v>
      </c>
      <c r="K192" s="83"/>
      <c r="L192" s="83" t="s">
        <v>822</v>
      </c>
      <c r="M192" s="83" t="s">
        <v>137</v>
      </c>
      <c r="N192" s="83" t="s">
        <v>193</v>
      </c>
      <c r="O192" s="84" t="s">
        <v>194</v>
      </c>
      <c r="P192" s="83"/>
      <c r="Q192" s="84" t="s">
        <v>839</v>
      </c>
      <c r="R192" s="83" t="s">
        <v>141</v>
      </c>
      <c r="S192" s="83" t="s">
        <v>38</v>
      </c>
      <c r="T192" s="83" t="s">
        <v>38</v>
      </c>
      <c r="U192" s="83">
        <v>1.92</v>
      </c>
      <c r="V192" s="88"/>
      <c r="W192" s="83" t="s">
        <v>142</v>
      </c>
      <c r="X192" s="83" t="s">
        <v>35</v>
      </c>
    </row>
    <row r="193" s="78" customFormat="1" spans="1:24">
      <c r="A193" s="83">
        <v>192</v>
      </c>
      <c r="B193" s="83" t="s">
        <v>159</v>
      </c>
      <c r="C193" s="84" t="s">
        <v>840</v>
      </c>
      <c r="D193" s="83" t="s">
        <v>38</v>
      </c>
      <c r="E193" s="83" t="s">
        <v>38</v>
      </c>
      <c r="F193" s="83">
        <v>1359.57</v>
      </c>
      <c r="G193" s="83">
        <v>407.09</v>
      </c>
      <c r="H193" s="83">
        <v>952.48</v>
      </c>
      <c r="I193" s="83">
        <v>1</v>
      </c>
      <c r="J193" s="83" t="s">
        <v>35</v>
      </c>
      <c r="K193" s="83"/>
      <c r="L193" s="83" t="s">
        <v>822</v>
      </c>
      <c r="M193" s="83" t="s">
        <v>137</v>
      </c>
      <c r="N193" s="83" t="s">
        <v>841</v>
      </c>
      <c r="O193" s="84" t="s">
        <v>842</v>
      </c>
      <c r="P193" s="83"/>
      <c r="Q193" s="84" t="s">
        <v>843</v>
      </c>
      <c r="R193" s="83" t="s">
        <v>141</v>
      </c>
      <c r="S193" s="83" t="s">
        <v>38</v>
      </c>
      <c r="T193" s="83" t="s">
        <v>38</v>
      </c>
      <c r="U193" s="83">
        <v>1.92</v>
      </c>
      <c r="V193" s="88"/>
      <c r="W193" s="83" t="s">
        <v>142</v>
      </c>
      <c r="X193" s="83" t="s">
        <v>35</v>
      </c>
    </row>
    <row r="194" s="78" customFormat="1" spans="1:24">
      <c r="A194" s="83">
        <v>193</v>
      </c>
      <c r="B194" s="83" t="s">
        <v>134</v>
      </c>
      <c r="C194" s="84" t="s">
        <v>844</v>
      </c>
      <c r="D194" s="83" t="s">
        <v>38</v>
      </c>
      <c r="E194" s="83" t="s">
        <v>38</v>
      </c>
      <c r="F194" s="83">
        <v>883.66</v>
      </c>
      <c r="G194" s="83">
        <v>276.54</v>
      </c>
      <c r="H194" s="83">
        <v>607.12</v>
      </c>
      <c r="I194" s="83">
        <v>1</v>
      </c>
      <c r="J194" s="83" t="s">
        <v>35</v>
      </c>
      <c r="K194" s="83"/>
      <c r="L194" s="83" t="s">
        <v>845</v>
      </c>
      <c r="M194" s="83" t="s">
        <v>137</v>
      </c>
      <c r="N194" s="83" t="s">
        <v>846</v>
      </c>
      <c r="O194" s="84" t="s">
        <v>847</v>
      </c>
      <c r="P194" s="83"/>
      <c r="Q194" s="84" t="s">
        <v>848</v>
      </c>
      <c r="R194" s="83" t="s">
        <v>141</v>
      </c>
      <c r="S194" s="83" t="s">
        <v>38</v>
      </c>
      <c r="T194" s="83" t="s">
        <v>38</v>
      </c>
      <c r="U194" s="83">
        <v>2.62</v>
      </c>
      <c r="V194" s="88"/>
      <c r="W194" s="83" t="s">
        <v>142</v>
      </c>
      <c r="X194" s="83" t="s">
        <v>35</v>
      </c>
    </row>
    <row r="195" s="78" customFormat="1" spans="1:24">
      <c r="A195" s="83">
        <v>194</v>
      </c>
      <c r="B195" s="83" t="s">
        <v>134</v>
      </c>
      <c r="C195" s="84" t="s">
        <v>849</v>
      </c>
      <c r="D195" s="83" t="s">
        <v>38</v>
      </c>
      <c r="E195" s="83" t="s">
        <v>38</v>
      </c>
      <c r="F195" s="83">
        <v>937.32</v>
      </c>
      <c r="G195" s="83">
        <v>381.62</v>
      </c>
      <c r="H195" s="83">
        <v>555.7</v>
      </c>
      <c r="I195" s="83">
        <v>1</v>
      </c>
      <c r="J195" s="83" t="s">
        <v>35</v>
      </c>
      <c r="K195" s="83"/>
      <c r="L195" s="83" t="s">
        <v>845</v>
      </c>
      <c r="M195" s="83" t="s">
        <v>137</v>
      </c>
      <c r="N195" s="83" t="s">
        <v>850</v>
      </c>
      <c r="O195" s="84" t="s">
        <v>851</v>
      </c>
      <c r="P195" s="83"/>
      <c r="Q195" s="84" t="s">
        <v>852</v>
      </c>
      <c r="R195" s="83" t="s">
        <v>141</v>
      </c>
      <c r="S195" s="83" t="s">
        <v>38</v>
      </c>
      <c r="T195" s="83" t="s">
        <v>38</v>
      </c>
      <c r="U195" s="83">
        <v>2.62</v>
      </c>
      <c r="V195" s="88"/>
      <c r="W195" s="83" t="s">
        <v>142</v>
      </c>
      <c r="X195" s="83" t="s">
        <v>35</v>
      </c>
    </row>
    <row r="196" s="78" customFormat="1" spans="1:24">
      <c r="A196" s="83">
        <v>195</v>
      </c>
      <c r="B196" s="83" t="s">
        <v>134</v>
      </c>
      <c r="C196" s="84" t="s">
        <v>853</v>
      </c>
      <c r="D196" s="83" t="s">
        <v>38</v>
      </c>
      <c r="E196" s="83" t="s">
        <v>38</v>
      </c>
      <c r="F196" s="83">
        <v>937.33</v>
      </c>
      <c r="G196" s="83">
        <v>381.62</v>
      </c>
      <c r="H196" s="83">
        <v>555.71</v>
      </c>
      <c r="I196" s="83">
        <v>1</v>
      </c>
      <c r="J196" s="83" t="s">
        <v>35</v>
      </c>
      <c r="K196" s="83"/>
      <c r="L196" s="83" t="s">
        <v>845</v>
      </c>
      <c r="M196" s="83" t="s">
        <v>137</v>
      </c>
      <c r="N196" s="83" t="s">
        <v>850</v>
      </c>
      <c r="O196" s="84" t="s">
        <v>851</v>
      </c>
      <c r="P196" s="83"/>
      <c r="Q196" s="84" t="s">
        <v>854</v>
      </c>
      <c r="R196" s="83" t="s">
        <v>141</v>
      </c>
      <c r="S196" s="83" t="s">
        <v>38</v>
      </c>
      <c r="T196" s="83" t="s">
        <v>38</v>
      </c>
      <c r="U196" s="83">
        <v>2.62</v>
      </c>
      <c r="V196" s="88"/>
      <c r="W196" s="83" t="s">
        <v>142</v>
      </c>
      <c r="X196" s="83" t="s">
        <v>35</v>
      </c>
    </row>
    <row r="197" s="78" customFormat="1" spans="1:24">
      <c r="A197" s="83">
        <v>196</v>
      </c>
      <c r="B197" s="83" t="s">
        <v>134</v>
      </c>
      <c r="C197" s="84" t="s">
        <v>855</v>
      </c>
      <c r="D197" s="83" t="s">
        <v>38</v>
      </c>
      <c r="E197" s="83" t="s">
        <v>38</v>
      </c>
      <c r="F197" s="83">
        <v>1405.03</v>
      </c>
      <c r="G197" s="83">
        <v>590.88</v>
      </c>
      <c r="H197" s="83">
        <v>814.15</v>
      </c>
      <c r="I197" s="83">
        <v>1</v>
      </c>
      <c r="J197" s="83" t="s">
        <v>35</v>
      </c>
      <c r="K197" s="83"/>
      <c r="L197" s="83" t="s">
        <v>845</v>
      </c>
      <c r="M197" s="83" t="s">
        <v>137</v>
      </c>
      <c r="N197" s="83" t="s">
        <v>856</v>
      </c>
      <c r="O197" s="84" t="s">
        <v>857</v>
      </c>
      <c r="P197" s="83"/>
      <c r="Q197" s="84" t="s">
        <v>858</v>
      </c>
      <c r="R197" s="83" t="s">
        <v>141</v>
      </c>
      <c r="S197" s="83" t="s">
        <v>38</v>
      </c>
      <c r="T197" s="83" t="s">
        <v>38</v>
      </c>
      <c r="U197" s="83">
        <v>2.62</v>
      </c>
      <c r="V197" s="88"/>
      <c r="W197" s="83" t="s">
        <v>142</v>
      </c>
      <c r="X197" s="83" t="s">
        <v>35</v>
      </c>
    </row>
    <row r="198" s="78" customFormat="1" spans="1:24">
      <c r="A198" s="83">
        <v>197</v>
      </c>
      <c r="B198" s="83" t="s">
        <v>134</v>
      </c>
      <c r="C198" s="84" t="s">
        <v>859</v>
      </c>
      <c r="D198" s="83" t="s">
        <v>38</v>
      </c>
      <c r="E198" s="83" t="s">
        <v>38</v>
      </c>
      <c r="F198" s="83">
        <v>1542.98</v>
      </c>
      <c r="G198" s="83">
        <v>794.26</v>
      </c>
      <c r="H198" s="83">
        <v>748.72</v>
      </c>
      <c r="I198" s="83">
        <v>1</v>
      </c>
      <c r="J198" s="83" t="s">
        <v>35</v>
      </c>
      <c r="K198" s="83"/>
      <c r="L198" s="83" t="s">
        <v>845</v>
      </c>
      <c r="M198" s="83" t="s">
        <v>475</v>
      </c>
      <c r="N198" s="83" t="s">
        <v>301</v>
      </c>
      <c r="O198" s="84" t="s">
        <v>302</v>
      </c>
      <c r="P198" s="83"/>
      <c r="Q198" s="84" t="s">
        <v>860</v>
      </c>
      <c r="R198" s="83" t="s">
        <v>141</v>
      </c>
      <c r="S198" s="83" t="s">
        <v>38</v>
      </c>
      <c r="T198" s="83" t="s">
        <v>38</v>
      </c>
      <c r="U198" s="83">
        <v>2</v>
      </c>
      <c r="V198" s="88"/>
      <c r="W198" s="83" t="s">
        <v>142</v>
      </c>
      <c r="X198" s="83" t="s">
        <v>35</v>
      </c>
    </row>
    <row r="199" s="78" customFormat="1" spans="1:24">
      <c r="A199" s="83">
        <v>198</v>
      </c>
      <c r="B199" s="83" t="s">
        <v>159</v>
      </c>
      <c r="C199" s="84" t="s">
        <v>861</v>
      </c>
      <c r="D199" s="83" t="s">
        <v>38</v>
      </c>
      <c r="E199" s="83" t="s">
        <v>38</v>
      </c>
      <c r="F199" s="83">
        <v>3200.22</v>
      </c>
      <c r="G199" s="83">
        <v>916.33</v>
      </c>
      <c r="H199" s="83">
        <v>2283.89</v>
      </c>
      <c r="I199" s="83">
        <v>1</v>
      </c>
      <c r="J199" s="83" t="s">
        <v>35</v>
      </c>
      <c r="K199" s="83"/>
      <c r="L199" s="83" t="s">
        <v>862</v>
      </c>
      <c r="M199" s="83" t="s">
        <v>137</v>
      </c>
      <c r="N199" s="83" t="s">
        <v>243</v>
      </c>
      <c r="O199" s="84" t="s">
        <v>244</v>
      </c>
      <c r="P199" s="83"/>
      <c r="Q199" s="84" t="s">
        <v>863</v>
      </c>
      <c r="R199" s="83" t="s">
        <v>141</v>
      </c>
      <c r="S199" s="83" t="s">
        <v>38</v>
      </c>
      <c r="T199" s="83" t="s">
        <v>38</v>
      </c>
      <c r="U199" s="83">
        <v>1.92</v>
      </c>
      <c r="V199" s="88"/>
      <c r="W199" s="83" t="s">
        <v>142</v>
      </c>
      <c r="X199" s="83" t="s">
        <v>35</v>
      </c>
    </row>
    <row r="200" s="78" customFormat="1" spans="1:24">
      <c r="A200" s="83">
        <v>199</v>
      </c>
      <c r="B200" s="83" t="s">
        <v>159</v>
      </c>
      <c r="C200" s="84" t="s">
        <v>864</v>
      </c>
      <c r="D200" s="83" t="s">
        <v>38</v>
      </c>
      <c r="E200" s="83" t="s">
        <v>38</v>
      </c>
      <c r="F200" s="83">
        <v>2261.71</v>
      </c>
      <c r="G200" s="83">
        <v>677.27</v>
      </c>
      <c r="H200" s="83">
        <v>1584.44</v>
      </c>
      <c r="I200" s="83">
        <v>1</v>
      </c>
      <c r="J200" s="83" t="s">
        <v>35</v>
      </c>
      <c r="K200" s="83"/>
      <c r="L200" s="83" t="s">
        <v>862</v>
      </c>
      <c r="M200" s="83" t="s">
        <v>137</v>
      </c>
      <c r="N200" s="83" t="s">
        <v>193</v>
      </c>
      <c r="O200" s="84" t="s">
        <v>194</v>
      </c>
      <c r="P200" s="83"/>
      <c r="Q200" s="84" t="s">
        <v>865</v>
      </c>
      <c r="R200" s="83" t="s">
        <v>141</v>
      </c>
      <c r="S200" s="83" t="s">
        <v>38</v>
      </c>
      <c r="T200" s="83" t="s">
        <v>38</v>
      </c>
      <c r="U200" s="83">
        <v>1.92</v>
      </c>
      <c r="V200" s="88"/>
      <c r="W200" s="83" t="s">
        <v>142</v>
      </c>
      <c r="X200" s="83" t="s">
        <v>35</v>
      </c>
    </row>
    <row r="201" s="78" customFormat="1" spans="1:24">
      <c r="A201" s="83">
        <v>200</v>
      </c>
      <c r="B201" s="83" t="s">
        <v>159</v>
      </c>
      <c r="C201" s="84" t="s">
        <v>866</v>
      </c>
      <c r="D201" s="83" t="s">
        <v>38</v>
      </c>
      <c r="E201" s="83" t="s">
        <v>38</v>
      </c>
      <c r="F201" s="83">
        <v>1842.38</v>
      </c>
      <c r="G201" s="83">
        <v>477.99</v>
      </c>
      <c r="H201" s="83">
        <v>1364.39</v>
      </c>
      <c r="I201" s="83">
        <v>1</v>
      </c>
      <c r="J201" s="83" t="s">
        <v>35</v>
      </c>
      <c r="K201" s="83"/>
      <c r="L201" s="83" t="s">
        <v>862</v>
      </c>
      <c r="M201" s="83" t="s">
        <v>137</v>
      </c>
      <c r="N201" s="83" t="s">
        <v>287</v>
      </c>
      <c r="O201" s="84" t="s">
        <v>288</v>
      </c>
      <c r="P201" s="83"/>
      <c r="Q201" s="84" t="s">
        <v>867</v>
      </c>
      <c r="R201" s="83" t="s">
        <v>141</v>
      </c>
      <c r="S201" s="83" t="s">
        <v>38</v>
      </c>
      <c r="T201" s="83" t="s">
        <v>38</v>
      </c>
      <c r="U201" s="83">
        <v>1.92</v>
      </c>
      <c r="V201" s="88"/>
      <c r="W201" s="83" t="s">
        <v>142</v>
      </c>
      <c r="X201" s="83" t="s">
        <v>35</v>
      </c>
    </row>
    <row r="202" s="78" customFormat="1" spans="1:24">
      <c r="A202" s="83">
        <v>201</v>
      </c>
      <c r="B202" s="83" t="s">
        <v>134</v>
      </c>
      <c r="C202" s="84" t="s">
        <v>868</v>
      </c>
      <c r="D202" s="83" t="s">
        <v>38</v>
      </c>
      <c r="E202" s="83" t="s">
        <v>38</v>
      </c>
      <c r="F202" s="83">
        <v>3582.76</v>
      </c>
      <c r="G202" s="83">
        <v>1021.09</v>
      </c>
      <c r="H202" s="83">
        <v>2561.67</v>
      </c>
      <c r="I202" s="83">
        <v>1</v>
      </c>
      <c r="J202" s="83" t="s">
        <v>35</v>
      </c>
      <c r="K202" s="83"/>
      <c r="L202" s="83" t="s">
        <v>862</v>
      </c>
      <c r="M202" s="83" t="s">
        <v>137</v>
      </c>
      <c r="N202" s="83" t="s">
        <v>197</v>
      </c>
      <c r="O202" s="84" t="s">
        <v>198</v>
      </c>
      <c r="P202" s="83"/>
      <c r="Q202" s="84" t="s">
        <v>869</v>
      </c>
      <c r="R202" s="83" t="s">
        <v>141</v>
      </c>
      <c r="S202" s="83" t="s">
        <v>38</v>
      </c>
      <c r="T202" s="83" t="s">
        <v>38</v>
      </c>
      <c r="U202" s="83">
        <v>2.75</v>
      </c>
      <c r="V202" s="88"/>
      <c r="W202" s="83" t="s">
        <v>142</v>
      </c>
      <c r="X202" s="83" t="s">
        <v>35</v>
      </c>
    </row>
    <row r="203" s="78" customFormat="1" spans="1:24">
      <c r="A203" s="83">
        <v>202</v>
      </c>
      <c r="B203" s="83" t="s">
        <v>159</v>
      </c>
      <c r="C203" s="84" t="s">
        <v>870</v>
      </c>
      <c r="D203" s="83" t="s">
        <v>38</v>
      </c>
      <c r="E203" s="83" t="s">
        <v>38</v>
      </c>
      <c r="F203" s="83">
        <v>2307.69</v>
      </c>
      <c r="G203" s="83">
        <v>691.73</v>
      </c>
      <c r="H203" s="83">
        <v>1615.96</v>
      </c>
      <c r="I203" s="83">
        <v>1</v>
      </c>
      <c r="J203" s="83" t="s">
        <v>35</v>
      </c>
      <c r="K203" s="83"/>
      <c r="L203" s="83" t="s">
        <v>862</v>
      </c>
      <c r="M203" s="83" t="s">
        <v>137</v>
      </c>
      <c r="N203" s="83" t="s">
        <v>871</v>
      </c>
      <c r="O203" s="84" t="s">
        <v>872</v>
      </c>
      <c r="P203" s="83"/>
      <c r="Q203" s="84" t="s">
        <v>873</v>
      </c>
      <c r="R203" s="83" t="s">
        <v>141</v>
      </c>
      <c r="S203" s="83" t="s">
        <v>38</v>
      </c>
      <c r="T203" s="83" t="s">
        <v>38</v>
      </c>
      <c r="U203" s="83">
        <v>1.92</v>
      </c>
      <c r="V203" s="88"/>
      <c r="W203" s="83" t="s">
        <v>142</v>
      </c>
      <c r="X203" s="83" t="s">
        <v>35</v>
      </c>
    </row>
    <row r="204" s="78" customFormat="1" spans="1:24">
      <c r="A204" s="83">
        <v>203</v>
      </c>
      <c r="B204" s="83" t="s">
        <v>134</v>
      </c>
      <c r="C204" s="84" t="s">
        <v>874</v>
      </c>
      <c r="D204" s="83" t="s">
        <v>38</v>
      </c>
      <c r="E204" s="83" t="s">
        <v>38</v>
      </c>
      <c r="F204" s="83">
        <v>2454.2</v>
      </c>
      <c r="G204" s="83">
        <v>1005.16</v>
      </c>
      <c r="H204" s="83">
        <v>1449.04</v>
      </c>
      <c r="I204" s="83">
        <v>1</v>
      </c>
      <c r="J204" s="83" t="s">
        <v>35</v>
      </c>
      <c r="K204" s="83"/>
      <c r="L204" s="83" t="s">
        <v>862</v>
      </c>
      <c r="M204" s="83" t="s">
        <v>137</v>
      </c>
      <c r="N204" s="83" t="s">
        <v>213</v>
      </c>
      <c r="O204" s="84" t="s">
        <v>214</v>
      </c>
      <c r="P204" s="83"/>
      <c r="Q204" s="84" t="s">
        <v>875</v>
      </c>
      <c r="R204" s="83" t="s">
        <v>141</v>
      </c>
      <c r="S204" s="83" t="s">
        <v>38</v>
      </c>
      <c r="T204" s="83" t="s">
        <v>38</v>
      </c>
      <c r="U204" s="83">
        <v>2.75</v>
      </c>
      <c r="V204" s="88"/>
      <c r="W204" s="83" t="s">
        <v>142</v>
      </c>
      <c r="X204" s="83" t="s">
        <v>35</v>
      </c>
    </row>
    <row r="205" s="78" customFormat="1" spans="1:24">
      <c r="A205" s="83">
        <v>204</v>
      </c>
      <c r="B205" s="83" t="s">
        <v>134</v>
      </c>
      <c r="C205" s="84" t="s">
        <v>876</v>
      </c>
      <c r="D205" s="83" t="s">
        <v>38</v>
      </c>
      <c r="E205" s="83" t="s">
        <v>38</v>
      </c>
      <c r="F205" s="83">
        <v>1402.56</v>
      </c>
      <c r="G205" s="83">
        <v>400.13</v>
      </c>
      <c r="H205" s="83">
        <v>1002.43</v>
      </c>
      <c r="I205" s="83">
        <v>1</v>
      </c>
      <c r="J205" s="83" t="s">
        <v>35</v>
      </c>
      <c r="K205" s="83"/>
      <c r="L205" s="83" t="s">
        <v>877</v>
      </c>
      <c r="M205" s="83" t="s">
        <v>137</v>
      </c>
      <c r="N205" s="83" t="s">
        <v>307</v>
      </c>
      <c r="O205" s="84" t="s">
        <v>308</v>
      </c>
      <c r="P205" s="83"/>
      <c r="Q205" s="84" t="s">
        <v>878</v>
      </c>
      <c r="R205" s="83" t="s">
        <v>141</v>
      </c>
      <c r="S205" s="83" t="s">
        <v>38</v>
      </c>
      <c r="T205" s="83" t="s">
        <v>38</v>
      </c>
      <c r="U205" s="83">
        <v>2.75</v>
      </c>
      <c r="V205" s="88"/>
      <c r="W205" s="83" t="s">
        <v>142</v>
      </c>
      <c r="X205" s="83" t="s">
        <v>35</v>
      </c>
    </row>
    <row r="206" s="78" customFormat="1" spans="1:24">
      <c r="A206" s="83">
        <v>205</v>
      </c>
      <c r="B206" s="83" t="s">
        <v>134</v>
      </c>
      <c r="C206" s="84" t="s">
        <v>879</v>
      </c>
      <c r="D206" s="83" t="s">
        <v>38</v>
      </c>
      <c r="E206" s="83" t="s">
        <v>38</v>
      </c>
      <c r="F206" s="83">
        <v>1402.57</v>
      </c>
      <c r="G206" s="83">
        <v>400.13</v>
      </c>
      <c r="H206" s="83">
        <v>1002.44</v>
      </c>
      <c r="I206" s="83">
        <v>1</v>
      </c>
      <c r="J206" s="83" t="s">
        <v>35</v>
      </c>
      <c r="K206" s="83"/>
      <c r="L206" s="83" t="s">
        <v>877</v>
      </c>
      <c r="M206" s="83" t="s">
        <v>137</v>
      </c>
      <c r="N206" s="83" t="s">
        <v>307</v>
      </c>
      <c r="O206" s="84" t="s">
        <v>308</v>
      </c>
      <c r="P206" s="83"/>
      <c r="Q206" s="84" t="s">
        <v>880</v>
      </c>
      <c r="R206" s="83" t="s">
        <v>141</v>
      </c>
      <c r="S206" s="83" t="s">
        <v>38</v>
      </c>
      <c r="T206" s="83" t="s">
        <v>38</v>
      </c>
      <c r="U206" s="83">
        <v>2.75</v>
      </c>
      <c r="V206" s="88"/>
      <c r="W206" s="83" t="s">
        <v>142</v>
      </c>
      <c r="X206" s="83" t="s">
        <v>35</v>
      </c>
    </row>
    <row r="207" s="78" customFormat="1" spans="1:24">
      <c r="A207" s="83">
        <v>206</v>
      </c>
      <c r="B207" s="83" t="s">
        <v>134</v>
      </c>
      <c r="C207" s="84" t="s">
        <v>881</v>
      </c>
      <c r="D207" s="83" t="s">
        <v>38</v>
      </c>
      <c r="E207" s="83" t="s">
        <v>38</v>
      </c>
      <c r="F207" s="83">
        <v>1312.41</v>
      </c>
      <c r="G207" s="83">
        <v>374.05</v>
      </c>
      <c r="H207" s="83">
        <v>938.36</v>
      </c>
      <c r="I207" s="83">
        <v>1</v>
      </c>
      <c r="J207" s="83" t="s">
        <v>35</v>
      </c>
      <c r="K207" s="83"/>
      <c r="L207" s="83" t="s">
        <v>877</v>
      </c>
      <c r="M207" s="83" t="s">
        <v>137</v>
      </c>
      <c r="N207" s="83" t="s">
        <v>197</v>
      </c>
      <c r="O207" s="84" t="s">
        <v>198</v>
      </c>
      <c r="P207" s="83"/>
      <c r="Q207" s="84" t="s">
        <v>882</v>
      </c>
      <c r="R207" s="83" t="s">
        <v>141</v>
      </c>
      <c r="S207" s="83" t="s">
        <v>38</v>
      </c>
      <c r="T207" s="83" t="s">
        <v>38</v>
      </c>
      <c r="U207" s="83">
        <v>2.75</v>
      </c>
      <c r="V207" s="88"/>
      <c r="W207" s="83" t="s">
        <v>142</v>
      </c>
      <c r="X207" s="83" t="s">
        <v>35</v>
      </c>
    </row>
    <row r="208" s="78" customFormat="1" spans="1:24">
      <c r="A208" s="83">
        <v>207</v>
      </c>
      <c r="B208" s="83" t="s">
        <v>134</v>
      </c>
      <c r="C208" s="84" t="s">
        <v>883</v>
      </c>
      <c r="D208" s="83" t="s">
        <v>38</v>
      </c>
      <c r="E208" s="83" t="s">
        <v>38</v>
      </c>
      <c r="F208" s="83">
        <v>1312.42</v>
      </c>
      <c r="G208" s="83">
        <v>374.05</v>
      </c>
      <c r="H208" s="83">
        <v>938.37</v>
      </c>
      <c r="I208" s="83">
        <v>1</v>
      </c>
      <c r="J208" s="83" t="s">
        <v>35</v>
      </c>
      <c r="K208" s="83"/>
      <c r="L208" s="83" t="s">
        <v>877</v>
      </c>
      <c r="M208" s="83" t="s">
        <v>137</v>
      </c>
      <c r="N208" s="83" t="s">
        <v>197</v>
      </c>
      <c r="O208" s="84" t="s">
        <v>198</v>
      </c>
      <c r="P208" s="83"/>
      <c r="Q208" s="84" t="s">
        <v>884</v>
      </c>
      <c r="R208" s="83" t="s">
        <v>141</v>
      </c>
      <c r="S208" s="83" t="s">
        <v>38</v>
      </c>
      <c r="T208" s="83" t="s">
        <v>38</v>
      </c>
      <c r="U208" s="83">
        <v>2.75</v>
      </c>
      <c r="V208" s="88"/>
      <c r="W208" s="83" t="s">
        <v>142</v>
      </c>
      <c r="X208" s="83" t="s">
        <v>35</v>
      </c>
    </row>
    <row r="209" s="78" customFormat="1" spans="1:24">
      <c r="A209" s="83">
        <v>208</v>
      </c>
      <c r="B209" s="83" t="s">
        <v>134</v>
      </c>
      <c r="C209" s="84" t="s">
        <v>885</v>
      </c>
      <c r="D209" s="83" t="s">
        <v>38</v>
      </c>
      <c r="E209" s="83" t="s">
        <v>38</v>
      </c>
      <c r="F209" s="83">
        <v>1064.04</v>
      </c>
      <c r="G209" s="83">
        <v>410.05</v>
      </c>
      <c r="H209" s="83">
        <v>653.99</v>
      </c>
      <c r="I209" s="83">
        <v>1</v>
      </c>
      <c r="J209" s="83" t="s">
        <v>35</v>
      </c>
      <c r="K209" s="83"/>
      <c r="L209" s="83" t="s">
        <v>90</v>
      </c>
      <c r="M209" s="83" t="s">
        <v>137</v>
      </c>
      <c r="N209" s="83" t="s">
        <v>886</v>
      </c>
      <c r="O209" s="84" t="s">
        <v>887</v>
      </c>
      <c r="P209" s="83"/>
      <c r="Q209" s="84" t="s">
        <v>888</v>
      </c>
      <c r="R209" s="83" t="s">
        <v>141</v>
      </c>
      <c r="S209" s="83" t="s">
        <v>38</v>
      </c>
      <c r="T209" s="83" t="s">
        <v>38</v>
      </c>
      <c r="U209" s="83">
        <v>3</v>
      </c>
      <c r="V209" s="88"/>
      <c r="W209" s="83" t="s">
        <v>142</v>
      </c>
      <c r="X209" s="83" t="s">
        <v>35</v>
      </c>
    </row>
    <row r="210" s="78" customFormat="1" spans="1:24">
      <c r="A210" s="83">
        <v>209</v>
      </c>
      <c r="B210" s="83" t="s">
        <v>159</v>
      </c>
      <c r="C210" s="84" t="s">
        <v>889</v>
      </c>
      <c r="D210" s="83" t="s">
        <v>38</v>
      </c>
      <c r="E210" s="83" t="s">
        <v>38</v>
      </c>
      <c r="F210" s="83">
        <v>1084.33</v>
      </c>
      <c r="G210" s="83">
        <v>331.49</v>
      </c>
      <c r="H210" s="83">
        <v>752.84</v>
      </c>
      <c r="I210" s="83">
        <v>1</v>
      </c>
      <c r="J210" s="83" t="s">
        <v>35</v>
      </c>
      <c r="K210" s="83"/>
      <c r="L210" s="83"/>
      <c r="M210" s="83" t="s">
        <v>137</v>
      </c>
      <c r="N210" s="83" t="s">
        <v>890</v>
      </c>
      <c r="O210" s="84" t="s">
        <v>891</v>
      </c>
      <c r="P210" s="83"/>
      <c r="Q210" s="84" t="s">
        <v>892</v>
      </c>
      <c r="R210" s="83" t="s">
        <v>141</v>
      </c>
      <c r="S210" s="83" t="s">
        <v>38</v>
      </c>
      <c r="T210" s="83" t="s">
        <v>38</v>
      </c>
      <c r="U210" s="83">
        <v>1.62</v>
      </c>
      <c r="V210" s="88"/>
      <c r="W210" s="83" t="s">
        <v>142</v>
      </c>
      <c r="X210" s="83" t="s">
        <v>35</v>
      </c>
    </row>
    <row r="211" s="78" customFormat="1" spans="1:24">
      <c r="A211" s="83">
        <v>210</v>
      </c>
      <c r="B211" s="83" t="s">
        <v>159</v>
      </c>
      <c r="C211" s="84" t="s">
        <v>893</v>
      </c>
      <c r="D211" s="83" t="s">
        <v>38</v>
      </c>
      <c r="E211" s="83" t="s">
        <v>38</v>
      </c>
      <c r="F211" s="83">
        <v>1084.33</v>
      </c>
      <c r="G211" s="83">
        <v>331.49</v>
      </c>
      <c r="H211" s="83">
        <v>752.84</v>
      </c>
      <c r="I211" s="83">
        <v>1</v>
      </c>
      <c r="J211" s="83" t="s">
        <v>35</v>
      </c>
      <c r="K211" s="83"/>
      <c r="L211" s="83"/>
      <c r="M211" s="83" t="s">
        <v>137</v>
      </c>
      <c r="N211" s="83" t="s">
        <v>890</v>
      </c>
      <c r="O211" s="84" t="s">
        <v>891</v>
      </c>
      <c r="P211" s="83"/>
      <c r="Q211" s="84" t="s">
        <v>894</v>
      </c>
      <c r="R211" s="83" t="s">
        <v>141</v>
      </c>
      <c r="S211" s="83" t="s">
        <v>38</v>
      </c>
      <c r="T211" s="83" t="s">
        <v>38</v>
      </c>
      <c r="U211" s="83">
        <v>1.62</v>
      </c>
      <c r="V211" s="88"/>
      <c r="W211" s="83" t="s">
        <v>142</v>
      </c>
      <c r="X211" s="83" t="s">
        <v>35</v>
      </c>
    </row>
    <row r="212" s="78" customFormat="1" spans="1:24">
      <c r="A212" s="83">
        <v>211</v>
      </c>
      <c r="B212" s="83" t="s">
        <v>159</v>
      </c>
      <c r="C212" s="84" t="s">
        <v>895</v>
      </c>
      <c r="D212" s="83" t="s">
        <v>38</v>
      </c>
      <c r="E212" s="83" t="s">
        <v>38</v>
      </c>
      <c r="F212" s="83">
        <v>2960.12</v>
      </c>
      <c r="G212" s="83">
        <v>905.08</v>
      </c>
      <c r="H212" s="83">
        <v>2055.04</v>
      </c>
      <c r="I212" s="83">
        <v>1</v>
      </c>
      <c r="J212" s="83" t="s">
        <v>35</v>
      </c>
      <c r="K212" s="83"/>
      <c r="L212" s="83"/>
      <c r="M212" s="83" t="s">
        <v>137</v>
      </c>
      <c r="N212" s="83" t="s">
        <v>890</v>
      </c>
      <c r="O212" s="84" t="s">
        <v>891</v>
      </c>
      <c r="P212" s="83"/>
      <c r="Q212" s="84" t="s">
        <v>896</v>
      </c>
      <c r="R212" s="83" t="s">
        <v>141</v>
      </c>
      <c r="S212" s="83" t="s">
        <v>38</v>
      </c>
      <c r="T212" s="83" t="s">
        <v>38</v>
      </c>
      <c r="U212" s="83">
        <v>1.62</v>
      </c>
      <c r="V212" s="88"/>
      <c r="W212" s="83" t="s">
        <v>142</v>
      </c>
      <c r="X212" s="83" t="s">
        <v>35</v>
      </c>
    </row>
    <row r="213" s="78" customFormat="1" spans="1:24">
      <c r="A213" s="83">
        <v>212</v>
      </c>
      <c r="B213" s="83" t="s">
        <v>159</v>
      </c>
      <c r="C213" s="84" t="s">
        <v>897</v>
      </c>
      <c r="D213" s="83" t="s">
        <v>38</v>
      </c>
      <c r="E213" s="83" t="s">
        <v>38</v>
      </c>
      <c r="F213" s="83">
        <v>576.59</v>
      </c>
      <c r="G213" s="83">
        <v>149.13</v>
      </c>
      <c r="H213" s="83">
        <v>427.46</v>
      </c>
      <c r="I213" s="83">
        <v>1</v>
      </c>
      <c r="J213" s="83" t="s">
        <v>35</v>
      </c>
      <c r="K213" s="83"/>
      <c r="L213" s="83"/>
      <c r="M213" s="83" t="s">
        <v>137</v>
      </c>
      <c r="N213" s="83" t="s">
        <v>898</v>
      </c>
      <c r="O213" s="84" t="s">
        <v>899</v>
      </c>
      <c r="P213" s="83"/>
      <c r="Q213" s="84" t="s">
        <v>900</v>
      </c>
      <c r="R213" s="83" t="s">
        <v>141</v>
      </c>
      <c r="S213" s="83" t="s">
        <v>38</v>
      </c>
      <c r="T213" s="83" t="s">
        <v>38</v>
      </c>
      <c r="U213" s="83">
        <v>1.62</v>
      </c>
      <c r="V213" s="88"/>
      <c r="W213" s="83" t="s">
        <v>142</v>
      </c>
      <c r="X213" s="83" t="s">
        <v>35</v>
      </c>
    </row>
    <row r="214" s="78" customFormat="1" spans="1:24">
      <c r="A214" s="83">
        <v>213</v>
      </c>
      <c r="B214" s="83" t="s">
        <v>159</v>
      </c>
      <c r="C214" s="84" t="s">
        <v>901</v>
      </c>
      <c r="D214" s="83" t="s">
        <v>38</v>
      </c>
      <c r="E214" s="83" t="s">
        <v>38</v>
      </c>
      <c r="F214" s="83">
        <v>576.59</v>
      </c>
      <c r="G214" s="83">
        <v>149.13</v>
      </c>
      <c r="H214" s="83">
        <v>427.46</v>
      </c>
      <c r="I214" s="83">
        <v>1</v>
      </c>
      <c r="J214" s="83" t="s">
        <v>35</v>
      </c>
      <c r="K214" s="83"/>
      <c r="L214" s="83"/>
      <c r="M214" s="83" t="s">
        <v>137</v>
      </c>
      <c r="N214" s="83" t="s">
        <v>898</v>
      </c>
      <c r="O214" s="84" t="s">
        <v>899</v>
      </c>
      <c r="P214" s="83"/>
      <c r="Q214" s="84" t="s">
        <v>902</v>
      </c>
      <c r="R214" s="83" t="s">
        <v>141</v>
      </c>
      <c r="S214" s="83" t="s">
        <v>38</v>
      </c>
      <c r="T214" s="83" t="s">
        <v>38</v>
      </c>
      <c r="U214" s="83">
        <v>1.62</v>
      </c>
      <c r="V214" s="88"/>
      <c r="W214" s="83" t="s">
        <v>142</v>
      </c>
      <c r="X214" s="83" t="s">
        <v>35</v>
      </c>
    </row>
    <row r="215" s="78" customFormat="1" spans="1:24">
      <c r="A215" s="83">
        <v>214</v>
      </c>
      <c r="B215" s="83" t="s">
        <v>159</v>
      </c>
      <c r="C215" s="84" t="s">
        <v>903</v>
      </c>
      <c r="D215" s="83" t="s">
        <v>38</v>
      </c>
      <c r="E215" s="83" t="s">
        <v>38</v>
      </c>
      <c r="F215" s="83">
        <v>576.59</v>
      </c>
      <c r="G215" s="83">
        <v>149.13</v>
      </c>
      <c r="H215" s="83">
        <v>427.46</v>
      </c>
      <c r="I215" s="83">
        <v>1</v>
      </c>
      <c r="J215" s="83" t="s">
        <v>35</v>
      </c>
      <c r="K215" s="83"/>
      <c r="L215" s="83"/>
      <c r="M215" s="83" t="s">
        <v>137</v>
      </c>
      <c r="N215" s="83" t="s">
        <v>898</v>
      </c>
      <c r="O215" s="84" t="s">
        <v>899</v>
      </c>
      <c r="P215" s="83"/>
      <c r="Q215" s="84" t="s">
        <v>904</v>
      </c>
      <c r="R215" s="83" t="s">
        <v>141</v>
      </c>
      <c r="S215" s="83" t="s">
        <v>38</v>
      </c>
      <c r="T215" s="83" t="s">
        <v>38</v>
      </c>
      <c r="U215" s="83">
        <v>1.62</v>
      </c>
      <c r="V215" s="88"/>
      <c r="W215" s="83" t="s">
        <v>142</v>
      </c>
      <c r="X215" s="83" t="s">
        <v>35</v>
      </c>
    </row>
    <row r="216" s="78" customFormat="1" spans="1:24">
      <c r="A216" s="83">
        <v>215</v>
      </c>
      <c r="B216" s="83" t="s">
        <v>159</v>
      </c>
      <c r="C216" s="84" t="s">
        <v>905</v>
      </c>
      <c r="D216" s="83" t="s">
        <v>38</v>
      </c>
      <c r="E216" s="83" t="s">
        <v>38</v>
      </c>
      <c r="F216" s="83">
        <v>720.4</v>
      </c>
      <c r="G216" s="83">
        <v>215.91</v>
      </c>
      <c r="H216" s="83">
        <v>504.49</v>
      </c>
      <c r="I216" s="83">
        <v>1</v>
      </c>
      <c r="J216" s="83" t="s">
        <v>35</v>
      </c>
      <c r="K216" s="83"/>
      <c r="L216" s="83"/>
      <c r="M216" s="83" t="s">
        <v>137</v>
      </c>
      <c r="N216" s="83" t="s">
        <v>871</v>
      </c>
      <c r="O216" s="84" t="s">
        <v>872</v>
      </c>
      <c r="P216" s="83"/>
      <c r="Q216" s="84" t="s">
        <v>906</v>
      </c>
      <c r="R216" s="83" t="s">
        <v>141</v>
      </c>
      <c r="S216" s="83" t="s">
        <v>38</v>
      </c>
      <c r="T216" s="83" t="s">
        <v>38</v>
      </c>
      <c r="U216" s="83">
        <v>1.62</v>
      </c>
      <c r="V216" s="88"/>
      <c r="W216" s="83" t="s">
        <v>142</v>
      </c>
      <c r="X216" s="83" t="s">
        <v>35</v>
      </c>
    </row>
    <row r="217" s="78" customFormat="1" spans="1:24">
      <c r="A217" s="83">
        <v>216</v>
      </c>
      <c r="B217" s="83" t="s">
        <v>159</v>
      </c>
      <c r="C217" s="84" t="s">
        <v>907</v>
      </c>
      <c r="D217" s="83" t="s">
        <v>38</v>
      </c>
      <c r="E217" s="83" t="s">
        <v>38</v>
      </c>
      <c r="F217" s="83">
        <v>720.43</v>
      </c>
      <c r="G217" s="83">
        <v>215.91</v>
      </c>
      <c r="H217" s="83">
        <v>504.52</v>
      </c>
      <c r="I217" s="83">
        <v>1</v>
      </c>
      <c r="J217" s="83" t="s">
        <v>35</v>
      </c>
      <c r="K217" s="83"/>
      <c r="L217" s="83"/>
      <c r="M217" s="83" t="s">
        <v>137</v>
      </c>
      <c r="N217" s="83" t="s">
        <v>871</v>
      </c>
      <c r="O217" s="84" t="s">
        <v>872</v>
      </c>
      <c r="P217" s="83"/>
      <c r="Q217" s="84" t="s">
        <v>908</v>
      </c>
      <c r="R217" s="83" t="s">
        <v>141</v>
      </c>
      <c r="S217" s="83" t="s">
        <v>38</v>
      </c>
      <c r="T217" s="83" t="s">
        <v>38</v>
      </c>
      <c r="U217" s="83">
        <v>1.62</v>
      </c>
      <c r="V217" s="88"/>
      <c r="W217" s="83" t="s">
        <v>142</v>
      </c>
      <c r="X217" s="83" t="s">
        <v>35</v>
      </c>
    </row>
    <row r="218" s="78" customFormat="1" spans="1:24">
      <c r="A218" s="83">
        <v>217</v>
      </c>
      <c r="B218" s="83" t="s">
        <v>159</v>
      </c>
      <c r="C218" s="84" t="s">
        <v>909</v>
      </c>
      <c r="D218" s="83" t="s">
        <v>38</v>
      </c>
      <c r="E218" s="83" t="s">
        <v>38</v>
      </c>
      <c r="F218" s="83">
        <v>720.43</v>
      </c>
      <c r="G218" s="83">
        <v>215.91</v>
      </c>
      <c r="H218" s="83">
        <v>504.52</v>
      </c>
      <c r="I218" s="83">
        <v>1</v>
      </c>
      <c r="J218" s="83" t="s">
        <v>35</v>
      </c>
      <c r="K218" s="83"/>
      <c r="L218" s="83"/>
      <c r="M218" s="83" t="s">
        <v>137</v>
      </c>
      <c r="N218" s="83" t="s">
        <v>871</v>
      </c>
      <c r="O218" s="84" t="s">
        <v>872</v>
      </c>
      <c r="P218" s="83"/>
      <c r="Q218" s="84" t="s">
        <v>910</v>
      </c>
      <c r="R218" s="83" t="s">
        <v>141</v>
      </c>
      <c r="S218" s="83" t="s">
        <v>38</v>
      </c>
      <c r="T218" s="83" t="s">
        <v>38</v>
      </c>
      <c r="U218" s="83">
        <v>1.62</v>
      </c>
      <c r="V218" s="88"/>
      <c r="W218" s="83" t="s">
        <v>142</v>
      </c>
      <c r="X218" s="83" t="s">
        <v>35</v>
      </c>
    </row>
    <row r="219" s="78" customFormat="1" spans="1:24">
      <c r="A219" s="83">
        <v>218</v>
      </c>
      <c r="B219" s="83" t="s">
        <v>159</v>
      </c>
      <c r="C219" s="84" t="s">
        <v>911</v>
      </c>
      <c r="D219" s="83" t="s">
        <v>38</v>
      </c>
      <c r="E219" s="83" t="s">
        <v>38</v>
      </c>
      <c r="F219" s="83">
        <v>720.43</v>
      </c>
      <c r="G219" s="83">
        <v>215.91</v>
      </c>
      <c r="H219" s="83">
        <v>504.52</v>
      </c>
      <c r="I219" s="83">
        <v>1</v>
      </c>
      <c r="J219" s="83" t="s">
        <v>35</v>
      </c>
      <c r="K219" s="83"/>
      <c r="L219" s="83"/>
      <c r="M219" s="83" t="s">
        <v>137</v>
      </c>
      <c r="N219" s="83" t="s">
        <v>871</v>
      </c>
      <c r="O219" s="84" t="s">
        <v>872</v>
      </c>
      <c r="P219" s="83"/>
      <c r="Q219" s="84" t="s">
        <v>912</v>
      </c>
      <c r="R219" s="83" t="s">
        <v>141</v>
      </c>
      <c r="S219" s="83" t="s">
        <v>38</v>
      </c>
      <c r="T219" s="83" t="s">
        <v>38</v>
      </c>
      <c r="U219" s="83">
        <v>1.62</v>
      </c>
      <c r="V219" s="88"/>
      <c r="W219" s="83" t="s">
        <v>142</v>
      </c>
      <c r="X219" s="83" t="s">
        <v>35</v>
      </c>
    </row>
    <row r="220" s="78" customFormat="1" spans="1:24">
      <c r="A220" s="83">
        <v>219</v>
      </c>
      <c r="B220" s="83" t="s">
        <v>159</v>
      </c>
      <c r="C220" s="84" t="s">
        <v>913</v>
      </c>
      <c r="D220" s="83" t="s">
        <v>38</v>
      </c>
      <c r="E220" s="83" t="s">
        <v>38</v>
      </c>
      <c r="F220" s="83">
        <v>720.43</v>
      </c>
      <c r="G220" s="83">
        <v>215.91</v>
      </c>
      <c r="H220" s="83">
        <v>504.52</v>
      </c>
      <c r="I220" s="83">
        <v>1</v>
      </c>
      <c r="J220" s="83" t="s">
        <v>35</v>
      </c>
      <c r="K220" s="83"/>
      <c r="L220" s="83"/>
      <c r="M220" s="83" t="s">
        <v>137</v>
      </c>
      <c r="N220" s="83" t="s">
        <v>871</v>
      </c>
      <c r="O220" s="84" t="s">
        <v>872</v>
      </c>
      <c r="P220" s="83"/>
      <c r="Q220" s="84" t="s">
        <v>914</v>
      </c>
      <c r="R220" s="83" t="s">
        <v>141</v>
      </c>
      <c r="S220" s="83" t="s">
        <v>38</v>
      </c>
      <c r="T220" s="83" t="s">
        <v>38</v>
      </c>
      <c r="U220" s="83">
        <v>1.62</v>
      </c>
      <c r="V220" s="88"/>
      <c r="W220" s="83" t="s">
        <v>142</v>
      </c>
      <c r="X220" s="83" t="s">
        <v>35</v>
      </c>
    </row>
    <row r="221" s="78" customFormat="1" spans="1:24">
      <c r="A221" s="83">
        <v>220</v>
      </c>
      <c r="B221" s="83" t="s">
        <v>159</v>
      </c>
      <c r="C221" s="84" t="s">
        <v>915</v>
      </c>
      <c r="D221" s="83" t="s">
        <v>38</v>
      </c>
      <c r="E221" s="83" t="s">
        <v>38</v>
      </c>
      <c r="F221" s="83">
        <v>720.43</v>
      </c>
      <c r="G221" s="83">
        <v>215.91</v>
      </c>
      <c r="H221" s="83">
        <v>504.52</v>
      </c>
      <c r="I221" s="83">
        <v>1</v>
      </c>
      <c r="J221" s="83" t="s">
        <v>35</v>
      </c>
      <c r="K221" s="83"/>
      <c r="L221" s="83"/>
      <c r="M221" s="83" t="s">
        <v>137</v>
      </c>
      <c r="N221" s="83" t="s">
        <v>871</v>
      </c>
      <c r="O221" s="84" t="s">
        <v>872</v>
      </c>
      <c r="P221" s="83"/>
      <c r="Q221" s="84" t="s">
        <v>916</v>
      </c>
      <c r="R221" s="83" t="s">
        <v>141</v>
      </c>
      <c r="S221" s="83" t="s">
        <v>38</v>
      </c>
      <c r="T221" s="83" t="s">
        <v>38</v>
      </c>
      <c r="U221" s="83">
        <v>1.62</v>
      </c>
      <c r="V221" s="88"/>
      <c r="W221" s="83" t="s">
        <v>142</v>
      </c>
      <c r="X221" s="83" t="s">
        <v>35</v>
      </c>
    </row>
    <row r="222" s="78" customFormat="1" spans="1:24">
      <c r="A222" s="83">
        <v>221</v>
      </c>
      <c r="B222" s="83" t="s">
        <v>134</v>
      </c>
      <c r="C222" s="84" t="s">
        <v>917</v>
      </c>
      <c r="D222" s="83" t="s">
        <v>71</v>
      </c>
      <c r="E222" s="83" t="s">
        <v>71</v>
      </c>
      <c r="F222" s="83">
        <v>3270.61</v>
      </c>
      <c r="G222" s="83">
        <v>98.12</v>
      </c>
      <c r="H222" s="83">
        <v>3172.49</v>
      </c>
      <c r="I222" s="83">
        <v>1</v>
      </c>
      <c r="J222" s="83" t="s">
        <v>58</v>
      </c>
      <c r="K222" s="83"/>
      <c r="L222" s="83" t="s">
        <v>63</v>
      </c>
      <c r="M222" s="83" t="s">
        <v>137</v>
      </c>
      <c r="N222" s="83" t="s">
        <v>301</v>
      </c>
      <c r="O222" s="84" t="s">
        <v>302</v>
      </c>
      <c r="P222" s="83"/>
      <c r="Q222" s="84" t="s">
        <v>918</v>
      </c>
      <c r="R222" s="83" t="s">
        <v>141</v>
      </c>
      <c r="S222" s="83" t="s">
        <v>63</v>
      </c>
      <c r="T222" s="83" t="s">
        <v>54</v>
      </c>
      <c r="U222" s="83"/>
      <c r="V222" s="88"/>
      <c r="W222" s="83" t="s">
        <v>187</v>
      </c>
      <c r="X222" s="83" t="s">
        <v>58</v>
      </c>
    </row>
    <row r="223" s="78" customFormat="1" spans="1:24">
      <c r="A223" s="83">
        <v>222</v>
      </c>
      <c r="B223" s="83" t="s">
        <v>134</v>
      </c>
      <c r="C223" s="84" t="s">
        <v>919</v>
      </c>
      <c r="D223" s="83" t="s">
        <v>44</v>
      </c>
      <c r="E223" s="83" t="s">
        <v>44</v>
      </c>
      <c r="F223" s="83">
        <v>8.19</v>
      </c>
      <c r="G223" s="83">
        <v>3.37</v>
      </c>
      <c r="H223" s="83">
        <v>4.82</v>
      </c>
      <c r="I223" s="83">
        <v>1</v>
      </c>
      <c r="J223" s="83" t="s">
        <v>35</v>
      </c>
      <c r="K223" s="83"/>
      <c r="L223" s="83"/>
      <c r="M223" s="83" t="s">
        <v>137</v>
      </c>
      <c r="N223" s="83" t="s">
        <v>138</v>
      </c>
      <c r="O223" s="84" t="s">
        <v>139</v>
      </c>
      <c r="P223" s="83"/>
      <c r="Q223" s="84" t="s">
        <v>920</v>
      </c>
      <c r="R223" s="83" t="s">
        <v>141</v>
      </c>
      <c r="S223" s="83" t="s">
        <v>44</v>
      </c>
      <c r="T223" s="83" t="s">
        <v>44</v>
      </c>
      <c r="U223" s="83">
        <v>1</v>
      </c>
      <c r="V223" s="88"/>
      <c r="W223" s="83" t="s">
        <v>142</v>
      </c>
      <c r="X223" s="83" t="s">
        <v>35</v>
      </c>
    </row>
    <row r="224" s="78" customFormat="1" spans="1:24">
      <c r="A224" s="83">
        <v>223</v>
      </c>
      <c r="B224" s="83"/>
      <c r="C224" s="84" t="s">
        <v>148</v>
      </c>
      <c r="D224" s="83" t="s">
        <v>27</v>
      </c>
      <c r="E224" s="83" t="s">
        <v>27</v>
      </c>
      <c r="F224" s="83"/>
      <c r="G224" s="83"/>
      <c r="H224" s="83"/>
      <c r="I224" s="83">
        <v>1.5</v>
      </c>
      <c r="J224" s="83" t="s">
        <v>25</v>
      </c>
      <c r="K224" s="83"/>
      <c r="L224" s="83" t="s">
        <v>27</v>
      </c>
      <c r="M224" s="83" t="s">
        <v>137</v>
      </c>
      <c r="N224" s="83" t="s">
        <v>921</v>
      </c>
      <c r="O224" s="84" t="s">
        <v>137</v>
      </c>
      <c r="P224" s="83"/>
      <c r="Q224" s="84" t="s">
        <v>922</v>
      </c>
      <c r="R224" s="83"/>
      <c r="S224" s="83" t="s">
        <v>27</v>
      </c>
      <c r="T224" s="83" t="s">
        <v>27</v>
      </c>
      <c r="U224" s="83">
        <v>1.5</v>
      </c>
      <c r="V224" s="88">
        <v>0.7</v>
      </c>
      <c r="W224" s="83" t="s">
        <v>815</v>
      </c>
      <c r="X224" s="83" t="s">
        <v>25</v>
      </c>
    </row>
    <row r="225" s="78" customFormat="1" spans="1:24">
      <c r="A225" s="83">
        <v>224</v>
      </c>
      <c r="B225" s="83"/>
      <c r="C225" s="84" t="s">
        <v>148</v>
      </c>
      <c r="D225" s="83" t="s">
        <v>27</v>
      </c>
      <c r="E225" s="83" t="s">
        <v>27</v>
      </c>
      <c r="F225" s="83"/>
      <c r="G225" s="83"/>
      <c r="H225" s="83"/>
      <c r="I225" s="83">
        <v>19.5</v>
      </c>
      <c r="J225" s="83" t="s">
        <v>25</v>
      </c>
      <c r="K225" s="83"/>
      <c r="L225" s="83" t="s">
        <v>27</v>
      </c>
      <c r="M225" s="83" t="s">
        <v>137</v>
      </c>
      <c r="N225" s="83" t="s">
        <v>151</v>
      </c>
      <c r="O225" s="84" t="s">
        <v>137</v>
      </c>
      <c r="P225" s="83"/>
      <c r="Q225" s="84" t="s">
        <v>923</v>
      </c>
      <c r="R225" s="83"/>
      <c r="S225" s="83" t="s">
        <v>27</v>
      </c>
      <c r="T225" s="83" t="s">
        <v>27</v>
      </c>
      <c r="U225" s="83">
        <v>19.5</v>
      </c>
      <c r="V225" s="88">
        <v>0.7</v>
      </c>
      <c r="W225" s="83" t="s">
        <v>815</v>
      </c>
      <c r="X225" s="83" t="s">
        <v>25</v>
      </c>
    </row>
    <row r="226" s="78" customFormat="1" spans="1:24">
      <c r="A226" s="83">
        <v>225</v>
      </c>
      <c r="B226" s="83"/>
      <c r="C226" s="84" t="s">
        <v>148</v>
      </c>
      <c r="D226" s="83" t="s">
        <v>27</v>
      </c>
      <c r="E226" s="83" t="s">
        <v>27</v>
      </c>
      <c r="F226" s="83"/>
      <c r="G226" s="83"/>
      <c r="H226" s="83"/>
      <c r="I226" s="83">
        <v>8</v>
      </c>
      <c r="J226" s="83" t="s">
        <v>25</v>
      </c>
      <c r="K226" s="83"/>
      <c r="L226" s="83" t="s">
        <v>27</v>
      </c>
      <c r="M226" s="83" t="s">
        <v>137</v>
      </c>
      <c r="N226" s="83" t="s">
        <v>924</v>
      </c>
      <c r="O226" s="84" t="s">
        <v>137</v>
      </c>
      <c r="P226" s="83"/>
      <c r="Q226" s="84" t="s">
        <v>925</v>
      </c>
      <c r="R226" s="83"/>
      <c r="S226" s="83" t="s">
        <v>27</v>
      </c>
      <c r="T226" s="83" t="s">
        <v>27</v>
      </c>
      <c r="U226" s="83">
        <v>8</v>
      </c>
      <c r="V226" s="88">
        <v>0.7</v>
      </c>
      <c r="W226" s="83" t="s">
        <v>815</v>
      </c>
      <c r="X226" s="83" t="s">
        <v>25</v>
      </c>
    </row>
    <row r="227" s="78" customFormat="1" spans="1:24">
      <c r="A227" s="83">
        <v>226</v>
      </c>
      <c r="B227" s="83"/>
      <c r="C227" s="84" t="s">
        <v>148</v>
      </c>
      <c r="D227" s="83" t="s">
        <v>27</v>
      </c>
      <c r="E227" s="83" t="s">
        <v>27</v>
      </c>
      <c r="F227" s="83"/>
      <c r="G227" s="83"/>
      <c r="H227" s="83"/>
      <c r="I227" s="83">
        <v>6.5</v>
      </c>
      <c r="J227" s="83" t="s">
        <v>25</v>
      </c>
      <c r="K227" s="83"/>
      <c r="L227" s="83" t="s">
        <v>27</v>
      </c>
      <c r="M227" s="83" t="s">
        <v>137</v>
      </c>
      <c r="N227" s="83" t="s">
        <v>921</v>
      </c>
      <c r="O227" s="84" t="s">
        <v>137</v>
      </c>
      <c r="P227" s="83"/>
      <c r="Q227" s="84" t="s">
        <v>926</v>
      </c>
      <c r="R227" s="83"/>
      <c r="S227" s="83" t="s">
        <v>27</v>
      </c>
      <c r="T227" s="83" t="s">
        <v>27</v>
      </c>
      <c r="U227" s="83">
        <v>6.5</v>
      </c>
      <c r="V227" s="88">
        <v>0.7</v>
      </c>
      <c r="W227" s="83" t="s">
        <v>815</v>
      </c>
      <c r="X227" s="83" t="s">
        <v>25</v>
      </c>
    </row>
    <row r="228" s="78" customFormat="1" spans="1:24">
      <c r="A228" s="83">
        <v>227</v>
      </c>
      <c r="B228" s="83"/>
      <c r="C228" s="84" t="s">
        <v>148</v>
      </c>
      <c r="D228" s="83" t="s">
        <v>27</v>
      </c>
      <c r="E228" s="83" t="s">
        <v>27</v>
      </c>
      <c r="F228" s="83"/>
      <c r="G228" s="83"/>
      <c r="H228" s="83"/>
      <c r="I228" s="83">
        <v>1</v>
      </c>
      <c r="J228" s="83" t="s">
        <v>25</v>
      </c>
      <c r="K228" s="83"/>
      <c r="L228" s="83" t="s">
        <v>27</v>
      </c>
      <c r="M228" s="83" t="s">
        <v>137</v>
      </c>
      <c r="N228" s="83" t="s">
        <v>153</v>
      </c>
      <c r="O228" s="84" t="s">
        <v>137</v>
      </c>
      <c r="P228" s="83"/>
      <c r="Q228" s="84" t="s">
        <v>927</v>
      </c>
      <c r="R228" s="83"/>
      <c r="S228" s="83" t="s">
        <v>27</v>
      </c>
      <c r="T228" s="83" t="s">
        <v>27</v>
      </c>
      <c r="U228" s="83">
        <v>1</v>
      </c>
      <c r="V228" s="88">
        <v>0.7</v>
      </c>
      <c r="W228" s="83" t="s">
        <v>815</v>
      </c>
      <c r="X228" s="83" t="s">
        <v>25</v>
      </c>
    </row>
    <row r="229" s="78" customFormat="1" spans="1:24">
      <c r="A229" s="83">
        <v>228</v>
      </c>
      <c r="B229" s="83"/>
      <c r="C229" s="84" t="s">
        <v>148</v>
      </c>
      <c r="D229" s="83" t="s">
        <v>27</v>
      </c>
      <c r="E229" s="83" t="s">
        <v>27</v>
      </c>
      <c r="F229" s="83"/>
      <c r="G229" s="83"/>
      <c r="H229" s="83"/>
      <c r="I229" s="83">
        <v>12</v>
      </c>
      <c r="J229" s="83" t="s">
        <v>25</v>
      </c>
      <c r="K229" s="83"/>
      <c r="L229" s="83" t="s">
        <v>27</v>
      </c>
      <c r="M229" s="83" t="s">
        <v>137</v>
      </c>
      <c r="N229" s="83" t="s">
        <v>921</v>
      </c>
      <c r="O229" s="84" t="s">
        <v>137</v>
      </c>
      <c r="P229" s="83"/>
      <c r="Q229" s="84" t="s">
        <v>928</v>
      </c>
      <c r="R229" s="83"/>
      <c r="S229" s="83" t="s">
        <v>27</v>
      </c>
      <c r="T229" s="83" t="s">
        <v>27</v>
      </c>
      <c r="U229" s="83">
        <v>12</v>
      </c>
      <c r="V229" s="88">
        <v>0.7</v>
      </c>
      <c r="W229" s="83" t="s">
        <v>815</v>
      </c>
      <c r="X229" s="83" t="s">
        <v>25</v>
      </c>
    </row>
    <row r="230" s="78" customFormat="1" spans="1:24">
      <c r="A230" s="83">
        <v>229</v>
      </c>
      <c r="B230" s="83"/>
      <c r="C230" s="84" t="s">
        <v>148</v>
      </c>
      <c r="D230" s="83" t="s">
        <v>27</v>
      </c>
      <c r="E230" s="83" t="s">
        <v>27</v>
      </c>
      <c r="F230" s="83"/>
      <c r="G230" s="83"/>
      <c r="H230" s="83"/>
      <c r="I230" s="83">
        <v>7</v>
      </c>
      <c r="J230" s="83" t="s">
        <v>25</v>
      </c>
      <c r="K230" s="83"/>
      <c r="L230" s="83" t="s">
        <v>27</v>
      </c>
      <c r="M230" s="83" t="s">
        <v>137</v>
      </c>
      <c r="N230" s="83" t="s">
        <v>149</v>
      </c>
      <c r="O230" s="84" t="s">
        <v>137</v>
      </c>
      <c r="P230" s="83"/>
      <c r="Q230" s="84" t="s">
        <v>929</v>
      </c>
      <c r="R230" s="83"/>
      <c r="S230" s="83" t="s">
        <v>27</v>
      </c>
      <c r="T230" s="83" t="s">
        <v>27</v>
      </c>
      <c r="U230" s="83">
        <v>7</v>
      </c>
      <c r="V230" s="88">
        <v>0.7</v>
      </c>
      <c r="W230" s="83" t="s">
        <v>815</v>
      </c>
      <c r="X230" s="83" t="s">
        <v>25</v>
      </c>
    </row>
    <row r="231" s="78" customFormat="1" spans="1:24">
      <c r="A231" s="83">
        <v>230</v>
      </c>
      <c r="B231" s="83"/>
      <c r="C231" s="84" t="s">
        <v>148</v>
      </c>
      <c r="D231" s="83" t="s">
        <v>27</v>
      </c>
      <c r="E231" s="83" t="s">
        <v>27</v>
      </c>
      <c r="F231" s="83"/>
      <c r="G231" s="83"/>
      <c r="H231" s="83"/>
      <c r="I231" s="83">
        <v>5</v>
      </c>
      <c r="J231" s="83" t="s">
        <v>25</v>
      </c>
      <c r="K231" s="83"/>
      <c r="L231" s="83" t="s">
        <v>27</v>
      </c>
      <c r="M231" s="83" t="s">
        <v>137</v>
      </c>
      <c r="N231" s="83" t="s">
        <v>149</v>
      </c>
      <c r="O231" s="84" t="s">
        <v>137</v>
      </c>
      <c r="P231" s="83"/>
      <c r="Q231" s="84" t="s">
        <v>930</v>
      </c>
      <c r="R231" s="83"/>
      <c r="S231" s="83" t="s">
        <v>27</v>
      </c>
      <c r="T231" s="83" t="s">
        <v>27</v>
      </c>
      <c r="U231" s="83">
        <v>5</v>
      </c>
      <c r="V231" s="88">
        <v>0.7</v>
      </c>
      <c r="W231" s="83" t="s">
        <v>815</v>
      </c>
      <c r="X231" s="83" t="s">
        <v>25</v>
      </c>
    </row>
    <row r="232" s="78" customFormat="1" spans="1:24">
      <c r="A232" s="83">
        <v>231</v>
      </c>
      <c r="B232" s="83"/>
      <c r="C232" s="84" t="s">
        <v>148</v>
      </c>
      <c r="D232" s="83" t="s">
        <v>27</v>
      </c>
      <c r="E232" s="83" t="s">
        <v>27</v>
      </c>
      <c r="F232" s="83"/>
      <c r="G232" s="83"/>
      <c r="H232" s="83"/>
      <c r="I232" s="83">
        <v>9.5</v>
      </c>
      <c r="J232" s="83" t="s">
        <v>25</v>
      </c>
      <c r="K232" s="83"/>
      <c r="L232" s="83" t="s">
        <v>27</v>
      </c>
      <c r="M232" s="83" t="s">
        <v>137</v>
      </c>
      <c r="N232" s="83" t="s">
        <v>931</v>
      </c>
      <c r="O232" s="84" t="s">
        <v>137</v>
      </c>
      <c r="P232" s="83"/>
      <c r="Q232" s="84" t="s">
        <v>932</v>
      </c>
      <c r="R232" s="83"/>
      <c r="S232" s="83" t="s">
        <v>27</v>
      </c>
      <c r="T232" s="83" t="s">
        <v>27</v>
      </c>
      <c r="U232" s="83">
        <v>9.5</v>
      </c>
      <c r="V232" s="88">
        <v>0.7</v>
      </c>
      <c r="W232" s="83" t="s">
        <v>815</v>
      </c>
      <c r="X232" s="83" t="s">
        <v>25</v>
      </c>
    </row>
    <row r="233" s="78" customFormat="1" spans="1:24">
      <c r="A233" s="83">
        <v>232</v>
      </c>
      <c r="B233" s="83"/>
      <c r="C233" s="84" t="s">
        <v>148</v>
      </c>
      <c r="D233" s="83" t="s">
        <v>27</v>
      </c>
      <c r="E233" s="83" t="s">
        <v>27</v>
      </c>
      <c r="F233" s="83"/>
      <c r="G233" s="83"/>
      <c r="H233" s="83"/>
      <c r="I233" s="83">
        <v>4.5</v>
      </c>
      <c r="J233" s="83" t="s">
        <v>25</v>
      </c>
      <c r="K233" s="83"/>
      <c r="L233" s="83" t="s">
        <v>27</v>
      </c>
      <c r="M233" s="83" t="s">
        <v>137</v>
      </c>
      <c r="N233" s="83" t="s">
        <v>155</v>
      </c>
      <c r="O233" s="84" t="s">
        <v>137</v>
      </c>
      <c r="P233" s="83"/>
      <c r="Q233" s="84" t="s">
        <v>933</v>
      </c>
      <c r="R233" s="83"/>
      <c r="S233" s="83" t="s">
        <v>27</v>
      </c>
      <c r="T233" s="83" t="s">
        <v>27</v>
      </c>
      <c r="U233" s="83">
        <v>4.5</v>
      </c>
      <c r="V233" s="88">
        <v>0.7</v>
      </c>
      <c r="W233" s="83" t="s">
        <v>815</v>
      </c>
      <c r="X233" s="83" t="s">
        <v>25</v>
      </c>
    </row>
    <row r="234" s="78" customFormat="1" spans="1:24">
      <c r="A234" s="83">
        <v>233</v>
      </c>
      <c r="B234" s="83"/>
      <c r="C234" s="84" t="s">
        <v>148</v>
      </c>
      <c r="D234" s="83" t="s">
        <v>27</v>
      </c>
      <c r="E234" s="83" t="s">
        <v>27</v>
      </c>
      <c r="F234" s="83"/>
      <c r="G234" s="83"/>
      <c r="H234" s="83"/>
      <c r="I234" s="83">
        <v>3.5</v>
      </c>
      <c r="J234" s="83" t="s">
        <v>25</v>
      </c>
      <c r="K234" s="83"/>
      <c r="L234" s="83" t="s">
        <v>27</v>
      </c>
      <c r="M234" s="83" t="s">
        <v>137</v>
      </c>
      <c r="N234" s="83" t="s">
        <v>155</v>
      </c>
      <c r="O234" s="84" t="s">
        <v>137</v>
      </c>
      <c r="P234" s="83"/>
      <c r="Q234" s="84" t="s">
        <v>934</v>
      </c>
      <c r="R234" s="83" t="s">
        <v>141</v>
      </c>
      <c r="S234" s="83" t="s">
        <v>27</v>
      </c>
      <c r="T234" s="83" t="s">
        <v>27</v>
      </c>
      <c r="U234" s="83">
        <v>3.5</v>
      </c>
      <c r="V234" s="88">
        <v>0.7</v>
      </c>
      <c r="W234" s="83" t="s">
        <v>815</v>
      </c>
      <c r="X234" s="83" t="s">
        <v>25</v>
      </c>
    </row>
    <row r="235" s="78" customFormat="1" spans="1:24">
      <c r="A235" s="83">
        <v>234</v>
      </c>
      <c r="B235" s="83"/>
      <c r="C235" s="84" t="s">
        <v>148</v>
      </c>
      <c r="D235" s="83" t="s">
        <v>27</v>
      </c>
      <c r="E235" s="83" t="s">
        <v>27</v>
      </c>
      <c r="F235" s="83"/>
      <c r="G235" s="83"/>
      <c r="H235" s="83"/>
      <c r="I235" s="83">
        <v>10</v>
      </c>
      <c r="J235" s="83" t="s">
        <v>25</v>
      </c>
      <c r="K235" s="83"/>
      <c r="L235" s="83" t="s">
        <v>27</v>
      </c>
      <c r="M235" s="83" t="s">
        <v>137</v>
      </c>
      <c r="N235" s="83" t="s">
        <v>935</v>
      </c>
      <c r="O235" s="84" t="s">
        <v>137</v>
      </c>
      <c r="P235" s="83"/>
      <c r="Q235" s="84" t="s">
        <v>936</v>
      </c>
      <c r="R235" s="83"/>
      <c r="S235" s="83" t="s">
        <v>27</v>
      </c>
      <c r="T235" s="83" t="s">
        <v>27</v>
      </c>
      <c r="U235" s="83">
        <v>10</v>
      </c>
      <c r="V235" s="88">
        <v>0.7</v>
      </c>
      <c r="W235" s="83" t="s">
        <v>815</v>
      </c>
      <c r="X235" s="83" t="s">
        <v>25</v>
      </c>
    </row>
    <row r="236" s="78" customFormat="1" spans="1:24">
      <c r="A236" s="83">
        <v>235</v>
      </c>
      <c r="B236" s="83"/>
      <c r="C236" s="84" t="s">
        <v>148</v>
      </c>
      <c r="D236" s="83" t="s">
        <v>27</v>
      </c>
      <c r="E236" s="83" t="s">
        <v>27</v>
      </c>
      <c r="F236" s="83"/>
      <c r="G236" s="83"/>
      <c r="H236" s="83"/>
      <c r="I236" s="83">
        <v>3.5</v>
      </c>
      <c r="J236" s="83" t="s">
        <v>25</v>
      </c>
      <c r="K236" s="83"/>
      <c r="L236" s="83" t="s">
        <v>27</v>
      </c>
      <c r="M236" s="83" t="s">
        <v>137</v>
      </c>
      <c r="N236" s="83" t="s">
        <v>151</v>
      </c>
      <c r="O236" s="84" t="s">
        <v>137</v>
      </c>
      <c r="P236" s="83"/>
      <c r="Q236" s="84" t="s">
        <v>937</v>
      </c>
      <c r="R236" s="83"/>
      <c r="S236" s="83" t="s">
        <v>27</v>
      </c>
      <c r="T236" s="83" t="s">
        <v>27</v>
      </c>
      <c r="U236" s="83">
        <v>3.5</v>
      </c>
      <c r="V236" s="88">
        <v>0.7</v>
      </c>
      <c r="W236" s="83" t="s">
        <v>815</v>
      </c>
      <c r="X236" s="83" t="s">
        <v>25</v>
      </c>
    </row>
    <row r="237" s="78" customFormat="1" spans="1:24">
      <c r="A237" s="83">
        <v>236</v>
      </c>
      <c r="B237" s="83" t="s">
        <v>134</v>
      </c>
      <c r="C237" s="84" t="s">
        <v>938</v>
      </c>
      <c r="D237" s="83" t="s">
        <v>64</v>
      </c>
      <c r="E237" s="83" t="s">
        <v>64</v>
      </c>
      <c r="F237" s="83">
        <v>288.64</v>
      </c>
      <c r="G237" s="83">
        <v>8.66</v>
      </c>
      <c r="H237" s="83">
        <v>279.98</v>
      </c>
      <c r="I237" s="83">
        <v>1</v>
      </c>
      <c r="J237" s="83" t="s">
        <v>35</v>
      </c>
      <c r="K237" s="83"/>
      <c r="L237" s="83" t="s">
        <v>939</v>
      </c>
      <c r="M237" s="83" t="s">
        <v>137</v>
      </c>
      <c r="N237" s="83" t="s">
        <v>301</v>
      </c>
      <c r="O237" s="84" t="s">
        <v>302</v>
      </c>
      <c r="P237" s="83"/>
      <c r="Q237" s="84" t="s">
        <v>940</v>
      </c>
      <c r="R237" s="83" t="s">
        <v>141</v>
      </c>
      <c r="S237" s="83" t="s">
        <v>64</v>
      </c>
      <c r="T237" s="83" t="s">
        <v>54</v>
      </c>
      <c r="U237" s="83"/>
      <c r="V237" s="88"/>
      <c r="W237" s="83" t="s">
        <v>187</v>
      </c>
      <c r="X237" s="83" t="s">
        <v>35</v>
      </c>
    </row>
    <row r="238" s="78" customFormat="1" spans="1:24">
      <c r="A238" s="83">
        <v>237</v>
      </c>
      <c r="B238" s="83" t="s">
        <v>134</v>
      </c>
      <c r="C238" s="84" t="s">
        <v>941</v>
      </c>
      <c r="D238" s="83" t="s">
        <v>64</v>
      </c>
      <c r="E238" s="83" t="s">
        <v>64</v>
      </c>
      <c r="F238" s="83">
        <v>2382.46</v>
      </c>
      <c r="G238" s="83">
        <v>71.47</v>
      </c>
      <c r="H238" s="83">
        <v>2310.99</v>
      </c>
      <c r="I238" s="83">
        <v>1</v>
      </c>
      <c r="J238" s="83" t="s">
        <v>35</v>
      </c>
      <c r="K238" s="83"/>
      <c r="L238" s="83" t="s">
        <v>942</v>
      </c>
      <c r="M238" s="83" t="s">
        <v>137</v>
      </c>
      <c r="N238" s="83" t="s">
        <v>138</v>
      </c>
      <c r="O238" s="84" t="s">
        <v>139</v>
      </c>
      <c r="P238" s="83"/>
      <c r="Q238" s="84" t="s">
        <v>943</v>
      </c>
      <c r="R238" s="83" t="s">
        <v>141</v>
      </c>
      <c r="S238" s="83" t="s">
        <v>64</v>
      </c>
      <c r="T238" s="83" t="s">
        <v>54</v>
      </c>
      <c r="U238" s="83">
        <v>12.5</v>
      </c>
      <c r="V238" s="88"/>
      <c r="W238" s="83" t="s">
        <v>187</v>
      </c>
      <c r="X238" s="83" t="s">
        <v>35</v>
      </c>
    </row>
    <row r="239" s="78" customFormat="1" spans="1:24">
      <c r="A239" s="83">
        <v>238</v>
      </c>
      <c r="B239" s="83" t="s">
        <v>134</v>
      </c>
      <c r="C239" s="84" t="s">
        <v>944</v>
      </c>
      <c r="D239" s="83" t="s">
        <v>64</v>
      </c>
      <c r="E239" s="83" t="s">
        <v>64</v>
      </c>
      <c r="F239" s="83">
        <v>2417.47</v>
      </c>
      <c r="G239" s="83">
        <v>267.97</v>
      </c>
      <c r="H239" s="83">
        <v>2149.5</v>
      </c>
      <c r="I239" s="83">
        <v>1</v>
      </c>
      <c r="J239" s="83" t="s">
        <v>35</v>
      </c>
      <c r="K239" s="83"/>
      <c r="L239" s="83" t="s">
        <v>942</v>
      </c>
      <c r="M239" s="83" t="s">
        <v>137</v>
      </c>
      <c r="N239" s="83" t="s">
        <v>236</v>
      </c>
      <c r="O239" s="84" t="s">
        <v>237</v>
      </c>
      <c r="P239" s="83"/>
      <c r="Q239" s="84" t="s">
        <v>945</v>
      </c>
      <c r="R239" s="83" t="s">
        <v>141</v>
      </c>
      <c r="S239" s="83" t="s">
        <v>64</v>
      </c>
      <c r="T239" s="83" t="s">
        <v>54</v>
      </c>
      <c r="U239" s="83"/>
      <c r="V239" s="88"/>
      <c r="W239" s="83" t="s">
        <v>187</v>
      </c>
      <c r="X239" s="83" t="s">
        <v>35</v>
      </c>
    </row>
    <row r="240" spans="6:7">
      <c r="F240" s="78">
        <f>SUM(F2:F239)</f>
        <v>716116.09</v>
      </c>
      <c r="G240" s="78">
        <f>SUM(G2:G239)</f>
        <v>79995.66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1"/>
  <sheetViews>
    <sheetView workbookViewId="0">
      <selection activeCell="D16" sqref="D16"/>
    </sheetView>
  </sheetViews>
  <sheetFormatPr defaultColWidth="9.53636363636364" defaultRowHeight="13"/>
  <cols>
    <col min="1" max="1" width="5.53636363636364" style="59" customWidth="1"/>
    <col min="2" max="2" width="26.2" style="59" customWidth="1"/>
    <col min="3" max="3" width="19.0636363636364" style="60" customWidth="1"/>
    <col min="4" max="4" width="23.7363636363636" style="60" customWidth="1"/>
    <col min="5" max="5" width="18.5363636363636" style="60" customWidth="1"/>
    <col min="6" max="6" width="10" style="59"/>
    <col min="7" max="7" width="9.53636363636364" style="59"/>
    <col min="8" max="8" width="10" style="59"/>
    <col min="9" max="9" width="9.53636363636364" style="61"/>
    <col min="10" max="13" width="9.53636363636364" style="59"/>
    <col min="14" max="14" width="15.2636363636364" style="60" customWidth="1"/>
    <col min="15" max="15" width="9.53636363636364" style="60"/>
    <col min="16" max="16" width="14.6636363636364" style="60" customWidth="1"/>
    <col min="17" max="17" width="29.1363636363636" style="60" customWidth="1"/>
    <col min="18" max="16384" width="9.53636363636364" style="59"/>
  </cols>
  <sheetData>
    <row r="1" s="59" customFormat="1" ht="52" spans="1:17">
      <c r="A1" s="62" t="s">
        <v>114</v>
      </c>
      <c r="B1" s="63" t="s">
        <v>115</v>
      </c>
      <c r="C1" s="64" t="s">
        <v>946</v>
      </c>
      <c r="D1" s="65" t="s">
        <v>117</v>
      </c>
      <c r="E1" s="65" t="s">
        <v>118</v>
      </c>
      <c r="F1" s="63" t="s">
        <v>119</v>
      </c>
      <c r="G1" s="63" t="s">
        <v>120</v>
      </c>
      <c r="H1" s="63" t="s">
        <v>121</v>
      </c>
      <c r="I1" s="63" t="s">
        <v>16</v>
      </c>
      <c r="J1" s="63" t="s">
        <v>947</v>
      </c>
      <c r="K1" s="63" t="s">
        <v>948</v>
      </c>
      <c r="L1" s="63" t="s">
        <v>123</v>
      </c>
      <c r="M1" s="63" t="s">
        <v>124</v>
      </c>
      <c r="N1" s="64" t="s">
        <v>125</v>
      </c>
      <c r="O1" s="64" t="s">
        <v>126</v>
      </c>
      <c r="P1" s="64" t="s">
        <v>127</v>
      </c>
      <c r="Q1" s="64" t="s">
        <v>949</v>
      </c>
    </row>
    <row r="2" s="59" customFormat="1" spans="1:17">
      <c r="A2" s="66">
        <v>1</v>
      </c>
      <c r="B2" s="67" t="s">
        <v>950</v>
      </c>
      <c r="C2" s="68" t="s">
        <v>951</v>
      </c>
      <c r="D2" s="69" t="s">
        <v>48</v>
      </c>
      <c r="E2" s="69" t="s">
        <v>48</v>
      </c>
      <c r="F2" s="66">
        <v>9119.02</v>
      </c>
      <c r="G2" s="66">
        <v>2249.33</v>
      </c>
      <c r="H2" s="66">
        <v>6869.69</v>
      </c>
      <c r="I2" s="70">
        <v>1</v>
      </c>
      <c r="J2" s="66" t="s">
        <v>35</v>
      </c>
      <c r="K2" s="71"/>
      <c r="L2" s="72"/>
      <c r="M2" s="66"/>
      <c r="N2" s="69" t="s">
        <v>952</v>
      </c>
      <c r="O2" s="69" t="s">
        <v>953</v>
      </c>
      <c r="P2" s="69" t="s">
        <v>954</v>
      </c>
      <c r="Q2" s="69" t="s">
        <v>955</v>
      </c>
    </row>
    <row r="3" s="59" customFormat="1" spans="1:17">
      <c r="A3" s="66">
        <v>2</v>
      </c>
      <c r="B3" s="67" t="s">
        <v>950</v>
      </c>
      <c r="C3" s="69" t="s">
        <v>956</v>
      </c>
      <c r="D3" s="69" t="s">
        <v>48</v>
      </c>
      <c r="E3" s="69" t="s">
        <v>48</v>
      </c>
      <c r="F3" s="66">
        <v>11589.63</v>
      </c>
      <c r="G3" s="66">
        <v>347.69</v>
      </c>
      <c r="H3" s="66">
        <v>11241.94</v>
      </c>
      <c r="I3" s="70">
        <v>1</v>
      </c>
      <c r="J3" s="66" t="s">
        <v>35</v>
      </c>
      <c r="K3" s="71"/>
      <c r="L3" s="72"/>
      <c r="M3" s="66"/>
      <c r="N3" s="69" t="s">
        <v>957</v>
      </c>
      <c r="O3" s="69" t="s">
        <v>958</v>
      </c>
      <c r="P3" s="69" t="s">
        <v>954</v>
      </c>
      <c r="Q3" s="69" t="s">
        <v>955</v>
      </c>
    </row>
    <row r="4" s="59" customFormat="1" spans="1:17">
      <c r="A4" s="66">
        <v>3</v>
      </c>
      <c r="B4" s="67" t="s">
        <v>950</v>
      </c>
      <c r="C4" s="69" t="s">
        <v>959</v>
      </c>
      <c r="D4" s="69" t="s">
        <v>48</v>
      </c>
      <c r="E4" s="69" t="s">
        <v>48</v>
      </c>
      <c r="F4" s="66">
        <v>8926.81</v>
      </c>
      <c r="G4" s="66">
        <v>267.8</v>
      </c>
      <c r="H4" s="66">
        <v>8659.01</v>
      </c>
      <c r="I4" s="70">
        <v>1</v>
      </c>
      <c r="J4" s="66" t="s">
        <v>35</v>
      </c>
      <c r="K4" s="71"/>
      <c r="L4" s="72"/>
      <c r="M4" s="66"/>
      <c r="N4" s="69" t="s">
        <v>960</v>
      </c>
      <c r="O4" s="69" t="s">
        <v>961</v>
      </c>
      <c r="P4" s="69" t="s">
        <v>954</v>
      </c>
      <c r="Q4" s="69" t="s">
        <v>955</v>
      </c>
    </row>
    <row r="5" s="59" customFormat="1" spans="1:17">
      <c r="A5" s="66">
        <v>4</v>
      </c>
      <c r="B5" s="67" t="s">
        <v>962</v>
      </c>
      <c r="C5" s="69" t="s">
        <v>963</v>
      </c>
      <c r="D5" s="69" t="s">
        <v>48</v>
      </c>
      <c r="E5" s="69" t="s">
        <v>48</v>
      </c>
      <c r="F5" s="66">
        <v>10000</v>
      </c>
      <c r="G5" s="66">
        <v>300</v>
      </c>
      <c r="H5" s="66">
        <v>9700</v>
      </c>
      <c r="I5" s="70">
        <v>1</v>
      </c>
      <c r="J5" s="66" t="s">
        <v>35</v>
      </c>
      <c r="K5" s="71"/>
      <c r="L5" s="72"/>
      <c r="M5" s="66"/>
      <c r="N5" s="69" t="s">
        <v>964</v>
      </c>
      <c r="O5" s="69" t="s">
        <v>965</v>
      </c>
      <c r="P5" s="69" t="s">
        <v>966</v>
      </c>
      <c r="Q5" s="69" t="s">
        <v>955</v>
      </c>
    </row>
    <row r="6" s="59" customFormat="1" spans="1:17">
      <c r="A6" s="66">
        <v>5</v>
      </c>
      <c r="B6" s="67" t="s">
        <v>962</v>
      </c>
      <c r="C6" s="68" t="s">
        <v>967</v>
      </c>
      <c r="D6" s="69" t="s">
        <v>55</v>
      </c>
      <c r="E6" s="69" t="s">
        <v>55</v>
      </c>
      <c r="F6" s="66">
        <v>3096.4</v>
      </c>
      <c r="G6" s="66">
        <v>92.89</v>
      </c>
      <c r="H6" s="66">
        <v>3003.51</v>
      </c>
      <c r="I6" s="70">
        <v>1</v>
      </c>
      <c r="J6" s="66" t="s">
        <v>35</v>
      </c>
      <c r="K6" s="71"/>
      <c r="L6" s="72"/>
      <c r="M6" s="66"/>
      <c r="N6" s="69" t="s">
        <v>968</v>
      </c>
      <c r="O6" s="69" t="s">
        <v>969</v>
      </c>
      <c r="P6" s="69" t="s">
        <v>966</v>
      </c>
      <c r="Q6" s="69" t="s">
        <v>955</v>
      </c>
    </row>
    <row r="7" s="59" customFormat="1" spans="1:17">
      <c r="A7" s="66">
        <v>6</v>
      </c>
      <c r="B7" s="67" t="s">
        <v>970</v>
      </c>
      <c r="C7" s="68" t="s">
        <v>971</v>
      </c>
      <c r="D7" s="69" t="s">
        <v>55</v>
      </c>
      <c r="E7" s="69" t="s">
        <v>55</v>
      </c>
      <c r="F7" s="66">
        <v>2801.45</v>
      </c>
      <c r="G7" s="66">
        <v>84.04</v>
      </c>
      <c r="H7" s="66">
        <v>2717.41</v>
      </c>
      <c r="I7" s="70">
        <v>1</v>
      </c>
      <c r="J7" s="66" t="s">
        <v>35</v>
      </c>
      <c r="K7" s="71"/>
      <c r="L7" s="72"/>
      <c r="M7" s="66"/>
      <c r="N7" s="69" t="s">
        <v>972</v>
      </c>
      <c r="O7" s="69" t="s">
        <v>973</v>
      </c>
      <c r="P7" s="69" t="s">
        <v>974</v>
      </c>
      <c r="Q7" s="69" t="s">
        <v>955</v>
      </c>
    </row>
    <row r="8" s="59" customFormat="1" spans="1:17">
      <c r="A8" s="66">
        <v>7</v>
      </c>
      <c r="B8" s="67" t="s">
        <v>970</v>
      </c>
      <c r="C8" s="68" t="s">
        <v>975</v>
      </c>
      <c r="D8" s="69" t="s">
        <v>55</v>
      </c>
      <c r="E8" s="69" t="s">
        <v>55</v>
      </c>
      <c r="F8" s="66">
        <v>5580.01</v>
      </c>
      <c r="G8" s="66">
        <v>167.4</v>
      </c>
      <c r="H8" s="66">
        <v>5412.61</v>
      </c>
      <c r="I8" s="70">
        <v>1</v>
      </c>
      <c r="J8" s="66" t="s">
        <v>35</v>
      </c>
      <c r="K8" s="71"/>
      <c r="L8" s="72" t="s">
        <v>386</v>
      </c>
      <c r="M8" s="66"/>
      <c r="N8" s="69" t="s">
        <v>976</v>
      </c>
      <c r="O8" s="69" t="s">
        <v>977</v>
      </c>
      <c r="P8" s="69" t="s">
        <v>974</v>
      </c>
      <c r="Q8" s="69" t="s">
        <v>955</v>
      </c>
    </row>
    <row r="9" s="59" customFormat="1" spans="1:17">
      <c r="A9" s="66">
        <v>8</v>
      </c>
      <c r="B9" s="67" t="s">
        <v>970</v>
      </c>
      <c r="C9" s="68" t="s">
        <v>978</v>
      </c>
      <c r="D9" s="69" t="s">
        <v>55</v>
      </c>
      <c r="E9" s="69" t="s">
        <v>55</v>
      </c>
      <c r="F9" s="66">
        <v>3186.28</v>
      </c>
      <c r="G9" s="66">
        <v>95.59</v>
      </c>
      <c r="H9" s="66">
        <v>3090.69</v>
      </c>
      <c r="I9" s="70">
        <v>1</v>
      </c>
      <c r="J9" s="66" t="s">
        <v>35</v>
      </c>
      <c r="K9" s="71"/>
      <c r="L9" s="72" t="s">
        <v>386</v>
      </c>
      <c r="M9" s="66"/>
      <c r="N9" s="69" t="s">
        <v>979</v>
      </c>
      <c r="O9" s="69" t="s">
        <v>980</v>
      </c>
      <c r="P9" s="69" t="s">
        <v>974</v>
      </c>
      <c r="Q9" s="69" t="s">
        <v>955</v>
      </c>
    </row>
    <row r="10" s="59" customFormat="1" spans="1:17">
      <c r="A10" s="66">
        <v>9</v>
      </c>
      <c r="B10" s="67" t="s">
        <v>950</v>
      </c>
      <c r="C10" s="68" t="s">
        <v>981</v>
      </c>
      <c r="D10" s="69" t="s">
        <v>46</v>
      </c>
      <c r="E10" s="69" t="s">
        <v>46</v>
      </c>
      <c r="F10" s="66">
        <v>744.55</v>
      </c>
      <c r="G10" s="66">
        <v>22.34</v>
      </c>
      <c r="H10" s="66">
        <v>722.21</v>
      </c>
      <c r="I10" s="70">
        <v>1</v>
      </c>
      <c r="J10" s="66" t="s">
        <v>35</v>
      </c>
      <c r="K10" s="71"/>
      <c r="L10" s="72" t="s">
        <v>420</v>
      </c>
      <c r="M10" s="66"/>
      <c r="N10" s="69" t="s">
        <v>982</v>
      </c>
      <c r="O10" s="69" t="s">
        <v>983</v>
      </c>
      <c r="P10" s="69" t="s">
        <v>954</v>
      </c>
      <c r="Q10" s="69" t="s">
        <v>955</v>
      </c>
    </row>
    <row r="11" s="59" customFormat="1" spans="1:17">
      <c r="A11" s="66">
        <v>10</v>
      </c>
      <c r="B11" s="67" t="s">
        <v>950</v>
      </c>
      <c r="C11" s="68" t="s">
        <v>984</v>
      </c>
      <c r="D11" s="69" t="s">
        <v>46</v>
      </c>
      <c r="E11" s="69" t="s">
        <v>46</v>
      </c>
      <c r="F11" s="66">
        <v>1013.4</v>
      </c>
      <c r="G11" s="66">
        <v>30.4</v>
      </c>
      <c r="H11" s="66">
        <v>983</v>
      </c>
      <c r="I11" s="70">
        <v>1</v>
      </c>
      <c r="J11" s="66" t="s">
        <v>35</v>
      </c>
      <c r="K11" s="71"/>
      <c r="L11" s="72" t="s">
        <v>420</v>
      </c>
      <c r="M11" s="66"/>
      <c r="N11" s="69" t="s">
        <v>985</v>
      </c>
      <c r="O11" s="69" t="s">
        <v>986</v>
      </c>
      <c r="P11" s="69" t="s">
        <v>954</v>
      </c>
      <c r="Q11" s="69" t="s">
        <v>955</v>
      </c>
    </row>
    <row r="12" s="59" customFormat="1" spans="1:17">
      <c r="A12" s="66">
        <v>11</v>
      </c>
      <c r="B12" s="67" t="s">
        <v>950</v>
      </c>
      <c r="C12" s="68" t="s">
        <v>987</v>
      </c>
      <c r="D12" s="69" t="s">
        <v>36</v>
      </c>
      <c r="E12" s="69" t="s">
        <v>36</v>
      </c>
      <c r="F12" s="66">
        <v>379.13</v>
      </c>
      <c r="G12" s="66">
        <v>211.81</v>
      </c>
      <c r="H12" s="66">
        <v>167.32</v>
      </c>
      <c r="I12" s="70">
        <v>1</v>
      </c>
      <c r="J12" s="66" t="s">
        <v>35</v>
      </c>
      <c r="K12" s="71"/>
      <c r="L12" s="72"/>
      <c r="M12" s="66"/>
      <c r="N12" s="69" t="s">
        <v>988</v>
      </c>
      <c r="O12" s="69" t="s">
        <v>989</v>
      </c>
      <c r="P12" s="69" t="s">
        <v>954</v>
      </c>
      <c r="Q12" s="69" t="s">
        <v>955</v>
      </c>
    </row>
    <row r="13" s="59" customFormat="1" spans="1:17">
      <c r="A13" s="66">
        <v>12</v>
      </c>
      <c r="B13" s="67" t="s">
        <v>950</v>
      </c>
      <c r="C13" s="68" t="s">
        <v>990</v>
      </c>
      <c r="D13" s="69" t="s">
        <v>46</v>
      </c>
      <c r="E13" s="69" t="s">
        <v>46</v>
      </c>
      <c r="F13" s="66">
        <v>6315.61</v>
      </c>
      <c r="G13" s="66">
        <v>189.47</v>
      </c>
      <c r="H13" s="66">
        <v>6126.14</v>
      </c>
      <c r="I13" s="70">
        <v>1</v>
      </c>
      <c r="J13" s="66" t="s">
        <v>35</v>
      </c>
      <c r="K13" s="71"/>
      <c r="L13" s="72" t="s">
        <v>420</v>
      </c>
      <c r="M13" s="66"/>
      <c r="N13" s="69" t="s">
        <v>991</v>
      </c>
      <c r="O13" s="69" t="s">
        <v>992</v>
      </c>
      <c r="P13" s="69" t="s">
        <v>954</v>
      </c>
      <c r="Q13" s="69" t="s">
        <v>955</v>
      </c>
    </row>
    <row r="14" s="59" customFormat="1" spans="1:17">
      <c r="A14" s="66">
        <v>13</v>
      </c>
      <c r="B14" s="67" t="s">
        <v>950</v>
      </c>
      <c r="C14" s="68" t="s">
        <v>993</v>
      </c>
      <c r="D14" s="69" t="s">
        <v>36</v>
      </c>
      <c r="E14" s="69" t="s">
        <v>36</v>
      </c>
      <c r="F14" s="66">
        <v>133.8</v>
      </c>
      <c r="G14" s="66">
        <v>4.01</v>
      </c>
      <c r="H14" s="66">
        <v>129.79</v>
      </c>
      <c r="I14" s="70">
        <v>1</v>
      </c>
      <c r="J14" s="66" t="s">
        <v>35</v>
      </c>
      <c r="K14" s="71"/>
      <c r="L14" s="72"/>
      <c r="M14" s="66"/>
      <c r="N14" s="69" t="s">
        <v>994</v>
      </c>
      <c r="O14" s="69" t="s">
        <v>995</v>
      </c>
      <c r="P14" s="69" t="s">
        <v>954</v>
      </c>
      <c r="Q14" s="69" t="s">
        <v>955</v>
      </c>
    </row>
    <row r="15" s="59" customFormat="1" spans="1:17">
      <c r="A15" s="66">
        <v>14</v>
      </c>
      <c r="B15" s="67" t="s">
        <v>950</v>
      </c>
      <c r="C15" s="68" t="s">
        <v>996</v>
      </c>
      <c r="D15" s="69" t="s">
        <v>36</v>
      </c>
      <c r="E15" s="69" t="s">
        <v>36</v>
      </c>
      <c r="F15" s="66">
        <v>828.82</v>
      </c>
      <c r="G15" s="66">
        <v>24.86</v>
      </c>
      <c r="H15" s="66">
        <v>803.96</v>
      </c>
      <c r="I15" s="70">
        <v>1</v>
      </c>
      <c r="J15" s="66" t="s">
        <v>35</v>
      </c>
      <c r="K15" s="71"/>
      <c r="L15" s="72"/>
      <c r="M15" s="66"/>
      <c r="N15" s="69" t="s">
        <v>997</v>
      </c>
      <c r="O15" s="69" t="s">
        <v>998</v>
      </c>
      <c r="P15" s="69" t="s">
        <v>954</v>
      </c>
      <c r="Q15" s="69" t="s">
        <v>955</v>
      </c>
    </row>
    <row r="16" s="59" customFormat="1" spans="1:17">
      <c r="A16" s="66">
        <v>15</v>
      </c>
      <c r="B16" s="67" t="s">
        <v>950</v>
      </c>
      <c r="C16" s="68" t="s">
        <v>999</v>
      </c>
      <c r="D16" s="69" t="s">
        <v>36</v>
      </c>
      <c r="E16" s="69" t="s">
        <v>36</v>
      </c>
      <c r="F16" s="66">
        <v>9800.45</v>
      </c>
      <c r="G16" s="66">
        <v>294.01</v>
      </c>
      <c r="H16" s="66">
        <v>9506.44</v>
      </c>
      <c r="I16" s="70">
        <v>1</v>
      </c>
      <c r="J16" s="66" t="s">
        <v>35</v>
      </c>
      <c r="K16" s="71"/>
      <c r="L16" s="72"/>
      <c r="M16" s="66"/>
      <c r="N16" s="69" t="s">
        <v>1000</v>
      </c>
      <c r="O16" s="69" t="s">
        <v>1001</v>
      </c>
      <c r="P16" s="69" t="s">
        <v>954</v>
      </c>
      <c r="Q16" s="69" t="s">
        <v>955</v>
      </c>
    </row>
    <row r="17" s="59" customFormat="1" spans="1:17">
      <c r="A17" s="66">
        <v>16</v>
      </c>
      <c r="B17" s="67" t="s">
        <v>950</v>
      </c>
      <c r="C17" s="68" t="s">
        <v>1002</v>
      </c>
      <c r="D17" s="69" t="s">
        <v>36</v>
      </c>
      <c r="E17" s="69" t="s">
        <v>36</v>
      </c>
      <c r="F17" s="66">
        <v>381.86</v>
      </c>
      <c r="G17" s="66">
        <v>245.92</v>
      </c>
      <c r="H17" s="66">
        <v>135.94</v>
      </c>
      <c r="I17" s="70">
        <v>1</v>
      </c>
      <c r="J17" s="66" t="s">
        <v>35</v>
      </c>
      <c r="K17" s="71"/>
      <c r="L17" s="72"/>
      <c r="M17" s="66"/>
      <c r="N17" s="69" t="s">
        <v>1003</v>
      </c>
      <c r="O17" s="69" t="s">
        <v>1004</v>
      </c>
      <c r="P17" s="69" t="s">
        <v>954</v>
      </c>
      <c r="Q17" s="69" t="s">
        <v>955</v>
      </c>
    </row>
    <row r="18" s="59" customFormat="1" spans="1:17">
      <c r="A18" s="66">
        <v>17</v>
      </c>
      <c r="B18" s="67" t="s">
        <v>950</v>
      </c>
      <c r="C18" s="68" t="s">
        <v>1005</v>
      </c>
      <c r="D18" s="69" t="s">
        <v>40</v>
      </c>
      <c r="E18" s="69" t="s">
        <v>40</v>
      </c>
      <c r="F18" s="66">
        <v>9888.7</v>
      </c>
      <c r="G18" s="66">
        <v>296.66</v>
      </c>
      <c r="H18" s="66">
        <v>9592.04</v>
      </c>
      <c r="I18" s="70">
        <v>1</v>
      </c>
      <c r="J18" s="66" t="s">
        <v>37</v>
      </c>
      <c r="K18" s="71"/>
      <c r="L18" s="72" t="s">
        <v>1006</v>
      </c>
      <c r="M18" s="66"/>
      <c r="N18" s="69" t="s">
        <v>1007</v>
      </c>
      <c r="O18" s="69" t="s">
        <v>1008</v>
      </c>
      <c r="P18" s="69" t="s">
        <v>954</v>
      </c>
      <c r="Q18" s="69" t="s">
        <v>955</v>
      </c>
    </row>
    <row r="19" s="59" customFormat="1" spans="1:17">
      <c r="A19" s="66">
        <v>18</v>
      </c>
      <c r="B19" s="67" t="s">
        <v>950</v>
      </c>
      <c r="C19" s="68" t="s">
        <v>1009</v>
      </c>
      <c r="D19" s="69" t="s">
        <v>40</v>
      </c>
      <c r="E19" s="69" t="s">
        <v>40</v>
      </c>
      <c r="F19" s="66">
        <v>16058.8</v>
      </c>
      <c r="G19" s="66">
        <v>481.76</v>
      </c>
      <c r="H19" s="66">
        <v>15577.04</v>
      </c>
      <c r="I19" s="70">
        <v>1</v>
      </c>
      <c r="J19" s="66" t="s">
        <v>37</v>
      </c>
      <c r="K19" s="71"/>
      <c r="L19" s="72" t="s">
        <v>1006</v>
      </c>
      <c r="M19" s="66"/>
      <c r="N19" s="69" t="s">
        <v>1010</v>
      </c>
      <c r="O19" s="69" t="s">
        <v>1011</v>
      </c>
      <c r="P19" s="69" t="s">
        <v>954</v>
      </c>
      <c r="Q19" s="69" t="s">
        <v>955</v>
      </c>
    </row>
    <row r="20" s="59" customFormat="1" spans="1:17">
      <c r="A20" s="66">
        <v>19</v>
      </c>
      <c r="B20" s="67" t="s">
        <v>950</v>
      </c>
      <c r="C20" s="68" t="s">
        <v>1012</v>
      </c>
      <c r="D20" s="69" t="s">
        <v>46</v>
      </c>
      <c r="E20" s="69" t="s">
        <v>46</v>
      </c>
      <c r="F20" s="66">
        <v>8272.41</v>
      </c>
      <c r="G20" s="66">
        <v>248.17</v>
      </c>
      <c r="H20" s="66">
        <v>8024.24</v>
      </c>
      <c r="I20" s="70">
        <v>1</v>
      </c>
      <c r="J20" s="66" t="s">
        <v>35</v>
      </c>
      <c r="K20" s="71"/>
      <c r="L20" s="72" t="s">
        <v>420</v>
      </c>
      <c r="M20" s="66"/>
      <c r="N20" s="69" t="s">
        <v>1013</v>
      </c>
      <c r="O20" s="69" t="s">
        <v>1014</v>
      </c>
      <c r="P20" s="69" t="s">
        <v>954</v>
      </c>
      <c r="Q20" s="69" t="s">
        <v>955</v>
      </c>
    </row>
    <row r="21" s="59" customFormat="1" spans="1:17">
      <c r="A21" s="66">
        <v>20</v>
      </c>
      <c r="B21" s="67" t="s">
        <v>950</v>
      </c>
      <c r="C21" s="68" t="s">
        <v>1015</v>
      </c>
      <c r="D21" s="69" t="s">
        <v>46</v>
      </c>
      <c r="E21" s="69" t="s">
        <v>46</v>
      </c>
      <c r="F21" s="66">
        <v>899.35</v>
      </c>
      <c r="G21" s="66">
        <v>26.98</v>
      </c>
      <c r="H21" s="66">
        <v>872.37</v>
      </c>
      <c r="I21" s="70">
        <v>1</v>
      </c>
      <c r="J21" s="66" t="s">
        <v>35</v>
      </c>
      <c r="K21" s="71"/>
      <c r="L21" s="72" t="s">
        <v>420</v>
      </c>
      <c r="M21" s="66"/>
      <c r="N21" s="69" t="s">
        <v>1016</v>
      </c>
      <c r="O21" s="69" t="s">
        <v>1017</v>
      </c>
      <c r="P21" s="69" t="s">
        <v>954</v>
      </c>
      <c r="Q21" s="69" t="s">
        <v>955</v>
      </c>
    </row>
    <row r="22" s="59" customFormat="1" spans="1:17">
      <c r="A22" s="66">
        <v>21</v>
      </c>
      <c r="B22" s="67" t="s">
        <v>950</v>
      </c>
      <c r="C22" s="68" t="s">
        <v>1018</v>
      </c>
      <c r="D22" s="69" t="s">
        <v>46</v>
      </c>
      <c r="E22" s="69" t="s">
        <v>46</v>
      </c>
      <c r="F22" s="66">
        <v>3503.48</v>
      </c>
      <c r="G22" s="66">
        <v>105.1</v>
      </c>
      <c r="H22" s="66">
        <v>3398.38</v>
      </c>
      <c r="I22" s="70">
        <v>1</v>
      </c>
      <c r="J22" s="66" t="s">
        <v>35</v>
      </c>
      <c r="K22" s="71"/>
      <c r="L22" s="72" t="s">
        <v>420</v>
      </c>
      <c r="M22" s="66"/>
      <c r="N22" s="69" t="s">
        <v>1019</v>
      </c>
      <c r="O22" s="69" t="s">
        <v>1020</v>
      </c>
      <c r="P22" s="69" t="s">
        <v>954</v>
      </c>
      <c r="Q22" s="69" t="s">
        <v>955</v>
      </c>
    </row>
    <row r="23" s="59" customFormat="1" spans="1:17">
      <c r="A23" s="66">
        <v>22</v>
      </c>
      <c r="B23" s="67" t="s">
        <v>950</v>
      </c>
      <c r="C23" s="68" t="s">
        <v>1021</v>
      </c>
      <c r="D23" s="69" t="s">
        <v>46</v>
      </c>
      <c r="E23" s="69" t="s">
        <v>46</v>
      </c>
      <c r="F23" s="66">
        <v>285</v>
      </c>
      <c r="G23" s="66">
        <v>8.55</v>
      </c>
      <c r="H23" s="66">
        <v>276.45</v>
      </c>
      <c r="I23" s="70">
        <v>1</v>
      </c>
      <c r="J23" s="66" t="s">
        <v>35</v>
      </c>
      <c r="K23" s="71"/>
      <c r="L23" s="72" t="s">
        <v>420</v>
      </c>
      <c r="M23" s="66"/>
      <c r="N23" s="69" t="s">
        <v>1022</v>
      </c>
      <c r="O23" s="69" t="s">
        <v>1023</v>
      </c>
      <c r="P23" s="69" t="s">
        <v>954</v>
      </c>
      <c r="Q23" s="69" t="s">
        <v>955</v>
      </c>
    </row>
    <row r="24" s="59" customFormat="1" spans="1:17">
      <c r="A24" s="66">
        <v>23</v>
      </c>
      <c r="B24" s="67" t="s">
        <v>950</v>
      </c>
      <c r="C24" s="68" t="s">
        <v>1024</v>
      </c>
      <c r="D24" s="69" t="s">
        <v>46</v>
      </c>
      <c r="E24" s="69" t="s">
        <v>46</v>
      </c>
      <c r="F24" s="66">
        <v>4622.19</v>
      </c>
      <c r="G24" s="66">
        <v>138.67</v>
      </c>
      <c r="H24" s="66">
        <v>4483.52</v>
      </c>
      <c r="I24" s="70">
        <v>1</v>
      </c>
      <c r="J24" s="66" t="s">
        <v>35</v>
      </c>
      <c r="K24" s="71"/>
      <c r="L24" s="72" t="s">
        <v>420</v>
      </c>
      <c r="M24" s="66"/>
      <c r="N24" s="69" t="s">
        <v>1025</v>
      </c>
      <c r="O24" s="69" t="s">
        <v>1026</v>
      </c>
      <c r="P24" s="69" t="s">
        <v>954</v>
      </c>
      <c r="Q24" s="69" t="s">
        <v>955</v>
      </c>
    </row>
    <row r="25" s="59" customFormat="1" spans="1:17">
      <c r="A25" s="66">
        <v>24</v>
      </c>
      <c r="B25" s="67" t="s">
        <v>950</v>
      </c>
      <c r="C25" s="68" t="s">
        <v>1027</v>
      </c>
      <c r="D25" s="69" t="s">
        <v>46</v>
      </c>
      <c r="E25" s="69" t="s">
        <v>46</v>
      </c>
      <c r="F25" s="66">
        <v>899.35</v>
      </c>
      <c r="G25" s="66">
        <v>26.98</v>
      </c>
      <c r="H25" s="66">
        <v>872.37</v>
      </c>
      <c r="I25" s="70">
        <v>1</v>
      </c>
      <c r="J25" s="66" t="s">
        <v>35</v>
      </c>
      <c r="K25" s="71"/>
      <c r="L25" s="72" t="s">
        <v>420</v>
      </c>
      <c r="M25" s="66"/>
      <c r="N25" s="69" t="s">
        <v>1028</v>
      </c>
      <c r="O25" s="69" t="s">
        <v>1029</v>
      </c>
      <c r="P25" s="69" t="s">
        <v>954</v>
      </c>
      <c r="Q25" s="69" t="s">
        <v>955</v>
      </c>
    </row>
    <row r="26" s="59" customFormat="1" spans="1:17">
      <c r="A26" s="66">
        <v>25</v>
      </c>
      <c r="B26" s="67" t="s">
        <v>950</v>
      </c>
      <c r="C26" s="68" t="s">
        <v>1030</v>
      </c>
      <c r="D26" s="69" t="s">
        <v>46</v>
      </c>
      <c r="E26" s="69" t="s">
        <v>46</v>
      </c>
      <c r="F26" s="66">
        <v>899.35</v>
      </c>
      <c r="G26" s="66">
        <v>26.98</v>
      </c>
      <c r="H26" s="66">
        <v>872.37</v>
      </c>
      <c r="I26" s="70">
        <v>1</v>
      </c>
      <c r="J26" s="66" t="s">
        <v>35</v>
      </c>
      <c r="K26" s="71"/>
      <c r="L26" s="72" t="s">
        <v>420</v>
      </c>
      <c r="M26" s="66"/>
      <c r="N26" s="69" t="s">
        <v>1031</v>
      </c>
      <c r="O26" s="69" t="s">
        <v>1032</v>
      </c>
      <c r="P26" s="69" t="s">
        <v>954</v>
      </c>
      <c r="Q26" s="69" t="s">
        <v>955</v>
      </c>
    </row>
    <row r="27" s="59" customFormat="1" spans="1:17">
      <c r="A27" s="66">
        <v>26</v>
      </c>
      <c r="B27" s="67" t="s">
        <v>950</v>
      </c>
      <c r="C27" s="68" t="s">
        <v>1033</v>
      </c>
      <c r="D27" s="69" t="s">
        <v>46</v>
      </c>
      <c r="E27" s="69" t="s">
        <v>46</v>
      </c>
      <c r="F27" s="66">
        <v>299.7</v>
      </c>
      <c r="G27" s="66">
        <v>8.99</v>
      </c>
      <c r="H27" s="66">
        <v>290.71</v>
      </c>
      <c r="I27" s="70">
        <v>1</v>
      </c>
      <c r="J27" s="66" t="s">
        <v>35</v>
      </c>
      <c r="K27" s="71"/>
      <c r="L27" s="72" t="s">
        <v>420</v>
      </c>
      <c r="M27" s="66"/>
      <c r="N27" s="69" t="s">
        <v>1034</v>
      </c>
      <c r="O27" s="69" t="s">
        <v>1035</v>
      </c>
      <c r="P27" s="69" t="s">
        <v>954</v>
      </c>
      <c r="Q27" s="69" t="s">
        <v>955</v>
      </c>
    </row>
    <row r="28" s="59" customFormat="1" spans="1:17">
      <c r="A28" s="66">
        <v>27</v>
      </c>
      <c r="B28" s="67" t="s">
        <v>950</v>
      </c>
      <c r="C28" s="68" t="s">
        <v>1036</v>
      </c>
      <c r="D28" s="69" t="s">
        <v>46</v>
      </c>
      <c r="E28" s="69" t="s">
        <v>46</v>
      </c>
      <c r="F28" s="66">
        <v>1412.83</v>
      </c>
      <c r="G28" s="66">
        <v>42.38</v>
      </c>
      <c r="H28" s="66">
        <v>1370.45</v>
      </c>
      <c r="I28" s="70">
        <v>1</v>
      </c>
      <c r="J28" s="66" t="s">
        <v>35</v>
      </c>
      <c r="K28" s="71"/>
      <c r="L28" s="72" t="s">
        <v>420</v>
      </c>
      <c r="M28" s="66"/>
      <c r="N28" s="69" t="s">
        <v>1037</v>
      </c>
      <c r="O28" s="69" t="s">
        <v>1038</v>
      </c>
      <c r="P28" s="69" t="s">
        <v>954</v>
      </c>
      <c r="Q28" s="69" t="s">
        <v>955</v>
      </c>
    </row>
    <row r="29" s="59" customFormat="1" spans="1:17">
      <c r="A29" s="66">
        <v>28</v>
      </c>
      <c r="B29" s="67" t="s">
        <v>950</v>
      </c>
      <c r="C29" s="68" t="s">
        <v>1039</v>
      </c>
      <c r="D29" s="69" t="s">
        <v>46</v>
      </c>
      <c r="E29" s="69" t="s">
        <v>46</v>
      </c>
      <c r="F29" s="66">
        <v>2312.18</v>
      </c>
      <c r="G29" s="66">
        <v>69.37</v>
      </c>
      <c r="H29" s="66">
        <v>2242.81</v>
      </c>
      <c r="I29" s="70">
        <v>1</v>
      </c>
      <c r="J29" s="66" t="s">
        <v>35</v>
      </c>
      <c r="K29" s="71"/>
      <c r="L29" s="72" t="s">
        <v>420</v>
      </c>
      <c r="M29" s="66"/>
      <c r="N29" s="69" t="s">
        <v>1040</v>
      </c>
      <c r="O29" s="69" t="s">
        <v>1041</v>
      </c>
      <c r="P29" s="69" t="s">
        <v>954</v>
      </c>
      <c r="Q29" s="69" t="s">
        <v>955</v>
      </c>
    </row>
    <row r="30" s="59" customFormat="1" spans="1:17">
      <c r="A30" s="66">
        <v>29</v>
      </c>
      <c r="B30" s="67" t="s">
        <v>950</v>
      </c>
      <c r="C30" s="68" t="s">
        <v>1042</v>
      </c>
      <c r="D30" s="69" t="s">
        <v>46</v>
      </c>
      <c r="E30" s="69" t="s">
        <v>46</v>
      </c>
      <c r="F30" s="66">
        <v>899.35</v>
      </c>
      <c r="G30" s="66">
        <v>26.98</v>
      </c>
      <c r="H30" s="66">
        <v>872.37</v>
      </c>
      <c r="I30" s="70">
        <v>1</v>
      </c>
      <c r="J30" s="66" t="s">
        <v>35</v>
      </c>
      <c r="K30" s="71"/>
      <c r="L30" s="72" t="s">
        <v>420</v>
      </c>
      <c r="M30" s="66"/>
      <c r="N30" s="69" t="s">
        <v>1043</v>
      </c>
      <c r="O30" s="69" t="s">
        <v>1044</v>
      </c>
      <c r="P30" s="69" t="s">
        <v>954</v>
      </c>
      <c r="Q30" s="69" t="s">
        <v>955</v>
      </c>
    </row>
    <row r="31" s="59" customFormat="1" spans="1:17">
      <c r="A31" s="66">
        <v>30</v>
      </c>
      <c r="B31" s="67" t="s">
        <v>950</v>
      </c>
      <c r="C31" s="68" t="s">
        <v>1045</v>
      </c>
      <c r="D31" s="69" t="s">
        <v>46</v>
      </c>
      <c r="E31" s="69" t="s">
        <v>46</v>
      </c>
      <c r="F31" s="66">
        <v>899.35</v>
      </c>
      <c r="G31" s="66">
        <v>26.98</v>
      </c>
      <c r="H31" s="66">
        <v>872.37</v>
      </c>
      <c r="I31" s="70">
        <v>1</v>
      </c>
      <c r="J31" s="66" t="s">
        <v>35</v>
      </c>
      <c r="K31" s="71"/>
      <c r="L31" s="72" t="s">
        <v>420</v>
      </c>
      <c r="M31" s="66"/>
      <c r="N31" s="69" t="s">
        <v>1046</v>
      </c>
      <c r="O31" s="69" t="s">
        <v>1047</v>
      </c>
      <c r="P31" s="69" t="s">
        <v>954</v>
      </c>
      <c r="Q31" s="69" t="s">
        <v>955</v>
      </c>
    </row>
    <row r="32" s="59" customFormat="1" spans="1:17">
      <c r="A32" s="66">
        <v>31</v>
      </c>
      <c r="B32" s="67" t="s">
        <v>950</v>
      </c>
      <c r="C32" s="68" t="s">
        <v>1048</v>
      </c>
      <c r="D32" s="69" t="s">
        <v>46</v>
      </c>
      <c r="E32" s="69" t="s">
        <v>46</v>
      </c>
      <c r="F32" s="66">
        <v>7242.82</v>
      </c>
      <c r="G32" s="66">
        <v>217.28</v>
      </c>
      <c r="H32" s="66">
        <v>7025.54</v>
      </c>
      <c r="I32" s="70">
        <v>1</v>
      </c>
      <c r="J32" s="66" t="s">
        <v>35</v>
      </c>
      <c r="K32" s="71"/>
      <c r="L32" s="72" t="s">
        <v>420</v>
      </c>
      <c r="M32" s="66"/>
      <c r="N32" s="69" t="s">
        <v>1049</v>
      </c>
      <c r="O32" s="69" t="s">
        <v>1050</v>
      </c>
      <c r="P32" s="69" t="s">
        <v>954</v>
      </c>
      <c r="Q32" s="69" t="s">
        <v>955</v>
      </c>
    </row>
    <row r="33" s="59" customFormat="1" spans="1:17">
      <c r="A33" s="66">
        <v>32</v>
      </c>
      <c r="B33" s="67" t="s">
        <v>950</v>
      </c>
      <c r="C33" s="68" t="s">
        <v>1051</v>
      </c>
      <c r="D33" s="69" t="s">
        <v>36</v>
      </c>
      <c r="E33" s="69" t="s">
        <v>36</v>
      </c>
      <c r="F33" s="66">
        <v>13610.45</v>
      </c>
      <c r="G33" s="66">
        <v>408.31</v>
      </c>
      <c r="H33" s="66">
        <v>13202.14</v>
      </c>
      <c r="I33" s="70">
        <v>1</v>
      </c>
      <c r="J33" s="66" t="s">
        <v>35</v>
      </c>
      <c r="K33" s="71"/>
      <c r="L33" s="72"/>
      <c r="M33" s="66"/>
      <c r="N33" s="69" t="s">
        <v>1052</v>
      </c>
      <c r="O33" s="69" t="s">
        <v>1053</v>
      </c>
      <c r="P33" s="69" t="s">
        <v>954</v>
      </c>
      <c r="Q33" s="69" t="s">
        <v>955</v>
      </c>
    </row>
    <row r="34" s="59" customFormat="1" spans="1:17">
      <c r="A34" s="66">
        <v>33</v>
      </c>
      <c r="B34" s="67" t="s">
        <v>950</v>
      </c>
      <c r="C34" s="68" t="s">
        <v>1054</v>
      </c>
      <c r="D34" s="69" t="s">
        <v>46</v>
      </c>
      <c r="E34" s="69" t="s">
        <v>46</v>
      </c>
      <c r="F34" s="66">
        <v>4219.66</v>
      </c>
      <c r="G34" s="66">
        <v>126.59</v>
      </c>
      <c r="H34" s="66">
        <v>4093.07</v>
      </c>
      <c r="I34" s="70">
        <v>1</v>
      </c>
      <c r="J34" s="66" t="s">
        <v>35</v>
      </c>
      <c r="K34" s="71"/>
      <c r="L34" s="72" t="s">
        <v>420</v>
      </c>
      <c r="M34" s="66"/>
      <c r="N34" s="69" t="s">
        <v>1055</v>
      </c>
      <c r="O34" s="69" t="s">
        <v>1056</v>
      </c>
      <c r="P34" s="69" t="s">
        <v>954</v>
      </c>
      <c r="Q34" s="69" t="s">
        <v>955</v>
      </c>
    </row>
    <row r="35" s="59" customFormat="1" spans="1:17">
      <c r="A35" s="66">
        <v>34</v>
      </c>
      <c r="B35" s="67" t="s">
        <v>950</v>
      </c>
      <c r="C35" s="68" t="s">
        <v>1057</v>
      </c>
      <c r="D35" s="69" t="s">
        <v>46</v>
      </c>
      <c r="E35" s="69" t="s">
        <v>46</v>
      </c>
      <c r="F35" s="66">
        <v>287.7</v>
      </c>
      <c r="G35" s="66">
        <v>8.63</v>
      </c>
      <c r="H35" s="66">
        <v>279.07</v>
      </c>
      <c r="I35" s="70">
        <v>1</v>
      </c>
      <c r="J35" s="66" t="s">
        <v>35</v>
      </c>
      <c r="K35" s="71"/>
      <c r="L35" s="72" t="s">
        <v>420</v>
      </c>
      <c r="M35" s="66"/>
      <c r="N35" s="69" t="s">
        <v>1058</v>
      </c>
      <c r="O35" s="69" t="s">
        <v>1059</v>
      </c>
      <c r="P35" s="69" t="s">
        <v>954</v>
      </c>
      <c r="Q35" s="69" t="s">
        <v>955</v>
      </c>
    </row>
    <row r="36" s="59" customFormat="1" spans="1:17">
      <c r="A36" s="66">
        <v>35</v>
      </c>
      <c r="B36" s="67" t="s">
        <v>950</v>
      </c>
      <c r="C36" s="68" t="s">
        <v>1060</v>
      </c>
      <c r="D36" s="69" t="s">
        <v>46</v>
      </c>
      <c r="E36" s="69" t="s">
        <v>46</v>
      </c>
      <c r="F36" s="66">
        <v>331.5</v>
      </c>
      <c r="G36" s="66">
        <v>9.95</v>
      </c>
      <c r="H36" s="66">
        <v>321.55</v>
      </c>
      <c r="I36" s="70">
        <v>1</v>
      </c>
      <c r="J36" s="66" t="s">
        <v>35</v>
      </c>
      <c r="K36" s="71"/>
      <c r="L36" s="72" t="s">
        <v>420</v>
      </c>
      <c r="M36" s="66"/>
      <c r="N36" s="69" t="s">
        <v>1061</v>
      </c>
      <c r="O36" s="69" t="s">
        <v>1062</v>
      </c>
      <c r="P36" s="69" t="s">
        <v>954</v>
      </c>
      <c r="Q36" s="69" t="s">
        <v>955</v>
      </c>
    </row>
    <row r="37" s="59" customFormat="1" spans="1:17">
      <c r="A37" s="66">
        <v>36</v>
      </c>
      <c r="B37" s="67" t="s">
        <v>950</v>
      </c>
      <c r="C37" s="68" t="s">
        <v>1063</v>
      </c>
      <c r="D37" s="69" t="s">
        <v>46</v>
      </c>
      <c r="E37" s="69" t="s">
        <v>46</v>
      </c>
      <c r="F37" s="66">
        <v>1137.6</v>
      </c>
      <c r="G37" s="66">
        <v>34.13</v>
      </c>
      <c r="H37" s="66">
        <v>1103.47</v>
      </c>
      <c r="I37" s="70">
        <v>1</v>
      </c>
      <c r="J37" s="66" t="s">
        <v>35</v>
      </c>
      <c r="K37" s="71"/>
      <c r="L37" s="72" t="s">
        <v>420</v>
      </c>
      <c r="M37" s="66"/>
      <c r="N37" s="69" t="s">
        <v>1064</v>
      </c>
      <c r="O37" s="69" t="s">
        <v>1065</v>
      </c>
      <c r="P37" s="69" t="s">
        <v>954</v>
      </c>
      <c r="Q37" s="69" t="s">
        <v>955</v>
      </c>
    </row>
    <row r="38" s="59" customFormat="1" spans="1:17">
      <c r="A38" s="66">
        <v>37</v>
      </c>
      <c r="B38" s="67" t="s">
        <v>950</v>
      </c>
      <c r="C38" s="68" t="s">
        <v>1066</v>
      </c>
      <c r="D38" s="69" t="s">
        <v>46</v>
      </c>
      <c r="E38" s="69" t="s">
        <v>46</v>
      </c>
      <c r="F38" s="66">
        <v>331.5</v>
      </c>
      <c r="G38" s="66">
        <v>9.95</v>
      </c>
      <c r="H38" s="66">
        <v>321.55</v>
      </c>
      <c r="I38" s="70">
        <v>1</v>
      </c>
      <c r="J38" s="66" t="s">
        <v>35</v>
      </c>
      <c r="K38" s="71"/>
      <c r="L38" s="72" t="s">
        <v>420</v>
      </c>
      <c r="M38" s="66"/>
      <c r="N38" s="69" t="s">
        <v>1067</v>
      </c>
      <c r="O38" s="69" t="s">
        <v>1068</v>
      </c>
      <c r="P38" s="69" t="s">
        <v>954</v>
      </c>
      <c r="Q38" s="69" t="s">
        <v>955</v>
      </c>
    </row>
    <row r="39" s="59" customFormat="1" spans="1:17">
      <c r="A39" s="66">
        <v>38</v>
      </c>
      <c r="B39" s="67" t="s">
        <v>950</v>
      </c>
      <c r="C39" s="68" t="s">
        <v>1069</v>
      </c>
      <c r="D39" s="69" t="s">
        <v>36</v>
      </c>
      <c r="E39" s="69" t="s">
        <v>36</v>
      </c>
      <c r="F39" s="66">
        <v>386.86</v>
      </c>
      <c r="G39" s="66">
        <v>227.92</v>
      </c>
      <c r="H39" s="66">
        <v>158.94</v>
      </c>
      <c r="I39" s="70">
        <v>1</v>
      </c>
      <c r="J39" s="66" t="s">
        <v>35</v>
      </c>
      <c r="K39" s="71"/>
      <c r="L39" s="72"/>
      <c r="M39" s="66"/>
      <c r="N39" s="69" t="s">
        <v>1070</v>
      </c>
      <c r="O39" s="69" t="s">
        <v>1071</v>
      </c>
      <c r="P39" s="69" t="s">
        <v>954</v>
      </c>
      <c r="Q39" s="69" t="s">
        <v>955</v>
      </c>
    </row>
    <row r="40" s="59" customFormat="1" spans="1:17">
      <c r="A40" s="66">
        <v>39</v>
      </c>
      <c r="B40" s="67" t="s">
        <v>950</v>
      </c>
      <c r="C40" s="68" t="s">
        <v>1072</v>
      </c>
      <c r="D40" s="69" t="s">
        <v>36</v>
      </c>
      <c r="E40" s="69" t="s">
        <v>36</v>
      </c>
      <c r="F40" s="66">
        <v>210</v>
      </c>
      <c r="G40" s="66">
        <v>6.3</v>
      </c>
      <c r="H40" s="66">
        <v>203.7</v>
      </c>
      <c r="I40" s="70">
        <v>1</v>
      </c>
      <c r="J40" s="66" t="s">
        <v>35</v>
      </c>
      <c r="K40" s="71"/>
      <c r="L40" s="72"/>
      <c r="M40" s="66"/>
      <c r="N40" s="69" t="s">
        <v>1073</v>
      </c>
      <c r="O40" s="69" t="s">
        <v>1074</v>
      </c>
      <c r="P40" s="69" t="s">
        <v>954</v>
      </c>
      <c r="Q40" s="69" t="s">
        <v>955</v>
      </c>
    </row>
    <row r="41" s="59" customFormat="1" spans="1:17">
      <c r="A41" s="66">
        <v>40</v>
      </c>
      <c r="B41" s="67" t="s">
        <v>970</v>
      </c>
      <c r="C41" s="68" t="s">
        <v>1075</v>
      </c>
      <c r="D41" s="69" t="s">
        <v>40</v>
      </c>
      <c r="E41" s="69" t="s">
        <v>40</v>
      </c>
      <c r="F41" s="66">
        <v>9442.43</v>
      </c>
      <c r="G41" s="66">
        <v>283.27</v>
      </c>
      <c r="H41" s="66">
        <v>9159.16</v>
      </c>
      <c r="I41" s="70">
        <v>1</v>
      </c>
      <c r="J41" s="66" t="s">
        <v>37</v>
      </c>
      <c r="K41" s="71"/>
      <c r="L41" s="72" t="s">
        <v>386</v>
      </c>
      <c r="M41" s="66"/>
      <c r="N41" s="69" t="s">
        <v>1076</v>
      </c>
      <c r="O41" s="69" t="s">
        <v>1077</v>
      </c>
      <c r="P41" s="69" t="s">
        <v>974</v>
      </c>
      <c r="Q41" s="69" t="s">
        <v>955</v>
      </c>
    </row>
    <row r="42" s="59" customFormat="1" spans="1:17">
      <c r="A42" s="66">
        <v>41</v>
      </c>
      <c r="B42" s="67" t="s">
        <v>970</v>
      </c>
      <c r="C42" s="68" t="s">
        <v>1078</v>
      </c>
      <c r="D42" s="69" t="s">
        <v>40</v>
      </c>
      <c r="E42" s="69" t="s">
        <v>40</v>
      </c>
      <c r="F42" s="66">
        <v>9442.44</v>
      </c>
      <c r="G42" s="66">
        <v>283.27</v>
      </c>
      <c r="H42" s="66">
        <v>9159.17</v>
      </c>
      <c r="I42" s="70">
        <v>1</v>
      </c>
      <c r="J42" s="66" t="s">
        <v>37</v>
      </c>
      <c r="K42" s="71"/>
      <c r="L42" s="72" t="s">
        <v>386</v>
      </c>
      <c r="M42" s="66"/>
      <c r="N42" s="69" t="s">
        <v>1076</v>
      </c>
      <c r="O42" s="69" t="s">
        <v>1077</v>
      </c>
      <c r="P42" s="69" t="s">
        <v>974</v>
      </c>
      <c r="Q42" s="69" t="s">
        <v>955</v>
      </c>
    </row>
    <row r="43" s="59" customFormat="1" spans="1:17">
      <c r="A43" s="66">
        <v>42</v>
      </c>
      <c r="B43" s="67" t="s">
        <v>970</v>
      </c>
      <c r="C43" s="68" t="s">
        <v>1079</v>
      </c>
      <c r="D43" s="69" t="s">
        <v>36</v>
      </c>
      <c r="E43" s="69" t="s">
        <v>36</v>
      </c>
      <c r="F43" s="66">
        <v>6698.02</v>
      </c>
      <c r="G43" s="66">
        <v>200.94</v>
      </c>
      <c r="H43" s="66">
        <v>6497.08</v>
      </c>
      <c r="I43" s="70">
        <v>1</v>
      </c>
      <c r="J43" s="66" t="s">
        <v>35</v>
      </c>
      <c r="K43" s="71"/>
      <c r="L43" s="72" t="s">
        <v>391</v>
      </c>
      <c r="M43" s="66"/>
      <c r="N43" s="69" t="s">
        <v>976</v>
      </c>
      <c r="O43" s="69" t="s">
        <v>977</v>
      </c>
      <c r="P43" s="69" t="s">
        <v>974</v>
      </c>
      <c r="Q43" s="69" t="s">
        <v>955</v>
      </c>
    </row>
    <row r="44" s="59" customFormat="1" spans="1:17">
      <c r="A44" s="66">
        <v>43</v>
      </c>
      <c r="B44" s="67" t="s">
        <v>1080</v>
      </c>
      <c r="C44" s="68" t="s">
        <v>1081</v>
      </c>
      <c r="D44" s="69" t="s">
        <v>36</v>
      </c>
      <c r="E44" s="69" t="s">
        <v>36</v>
      </c>
      <c r="F44" s="66">
        <v>899.35</v>
      </c>
      <c r="G44" s="66">
        <v>26.98</v>
      </c>
      <c r="H44" s="66">
        <v>872.37</v>
      </c>
      <c r="I44" s="70">
        <v>1</v>
      </c>
      <c r="J44" s="66" t="s">
        <v>35</v>
      </c>
      <c r="K44" s="71"/>
      <c r="L44" s="72" t="s">
        <v>391</v>
      </c>
      <c r="M44" s="66"/>
      <c r="N44" s="69" t="s">
        <v>1082</v>
      </c>
      <c r="O44" s="69" t="s">
        <v>1083</v>
      </c>
      <c r="P44" s="69" t="s">
        <v>1084</v>
      </c>
      <c r="Q44" s="69" t="s">
        <v>955</v>
      </c>
    </row>
    <row r="45" s="59" customFormat="1" spans="1:17">
      <c r="A45" s="66">
        <v>44</v>
      </c>
      <c r="B45" s="67" t="s">
        <v>970</v>
      </c>
      <c r="C45" s="68" t="s">
        <v>1085</v>
      </c>
      <c r="D45" s="69" t="s">
        <v>36</v>
      </c>
      <c r="E45" s="69" t="s">
        <v>36</v>
      </c>
      <c r="F45" s="66">
        <v>538.33</v>
      </c>
      <c r="G45" s="66">
        <v>16.15</v>
      </c>
      <c r="H45" s="66">
        <v>522.18</v>
      </c>
      <c r="I45" s="70">
        <v>1</v>
      </c>
      <c r="J45" s="66" t="s">
        <v>35</v>
      </c>
      <c r="K45" s="71"/>
      <c r="L45" s="72" t="s">
        <v>391</v>
      </c>
      <c r="M45" s="66"/>
      <c r="N45" s="69" t="s">
        <v>979</v>
      </c>
      <c r="O45" s="69" t="s">
        <v>980</v>
      </c>
      <c r="P45" s="69" t="s">
        <v>974</v>
      </c>
      <c r="Q45" s="69" t="s">
        <v>955</v>
      </c>
    </row>
    <row r="46" s="59" customFormat="1" spans="1:17">
      <c r="A46" s="66">
        <v>45</v>
      </c>
      <c r="B46" s="67" t="s">
        <v>1080</v>
      </c>
      <c r="C46" s="68" t="s">
        <v>1086</v>
      </c>
      <c r="D46" s="69" t="s">
        <v>36</v>
      </c>
      <c r="E46" s="69" t="s">
        <v>36</v>
      </c>
      <c r="F46" s="66">
        <v>1412.83</v>
      </c>
      <c r="G46" s="66">
        <v>42.38</v>
      </c>
      <c r="H46" s="66">
        <v>1370.45</v>
      </c>
      <c r="I46" s="70">
        <v>1</v>
      </c>
      <c r="J46" s="66" t="s">
        <v>35</v>
      </c>
      <c r="K46" s="71"/>
      <c r="L46" s="72" t="s">
        <v>391</v>
      </c>
      <c r="M46" s="66"/>
      <c r="N46" s="69" t="s">
        <v>1087</v>
      </c>
      <c r="O46" s="69" t="s">
        <v>1088</v>
      </c>
      <c r="P46" s="69" t="s">
        <v>1084</v>
      </c>
      <c r="Q46" s="69" t="s">
        <v>955</v>
      </c>
    </row>
    <row r="47" s="59" customFormat="1" spans="1:17">
      <c r="A47" s="66">
        <v>46</v>
      </c>
      <c r="B47" s="67" t="s">
        <v>970</v>
      </c>
      <c r="C47" s="68" t="s">
        <v>1089</v>
      </c>
      <c r="D47" s="69" t="s">
        <v>36</v>
      </c>
      <c r="E47" s="69" t="s">
        <v>36</v>
      </c>
      <c r="F47" s="66">
        <v>8033.43</v>
      </c>
      <c r="G47" s="66">
        <v>241</v>
      </c>
      <c r="H47" s="66">
        <v>7792.43</v>
      </c>
      <c r="I47" s="70">
        <v>1</v>
      </c>
      <c r="J47" s="66" t="s">
        <v>35</v>
      </c>
      <c r="K47" s="71"/>
      <c r="L47" s="72" t="s">
        <v>391</v>
      </c>
      <c r="M47" s="66"/>
      <c r="N47" s="69" t="s">
        <v>1090</v>
      </c>
      <c r="O47" s="69" t="s">
        <v>1091</v>
      </c>
      <c r="P47" s="69" t="s">
        <v>974</v>
      </c>
      <c r="Q47" s="69" t="s">
        <v>955</v>
      </c>
    </row>
    <row r="48" s="59" customFormat="1" spans="1:17">
      <c r="A48" s="66">
        <v>47</v>
      </c>
      <c r="B48" s="67" t="s">
        <v>970</v>
      </c>
      <c r="C48" s="68" t="s">
        <v>1092</v>
      </c>
      <c r="D48" s="69" t="s">
        <v>36</v>
      </c>
      <c r="E48" s="69" t="s">
        <v>36</v>
      </c>
      <c r="F48" s="66">
        <v>899.35</v>
      </c>
      <c r="G48" s="66">
        <v>26.98</v>
      </c>
      <c r="H48" s="66">
        <v>872.37</v>
      </c>
      <c r="I48" s="70">
        <v>1</v>
      </c>
      <c r="J48" s="66" t="s">
        <v>35</v>
      </c>
      <c r="K48" s="71"/>
      <c r="L48" s="72" t="s">
        <v>391</v>
      </c>
      <c r="M48" s="66"/>
      <c r="N48" s="69" t="s">
        <v>1093</v>
      </c>
      <c r="O48" s="69" t="s">
        <v>1094</v>
      </c>
      <c r="P48" s="69" t="s">
        <v>974</v>
      </c>
      <c r="Q48" s="69" t="s">
        <v>955</v>
      </c>
    </row>
    <row r="49" s="59" customFormat="1" spans="1:17">
      <c r="A49" s="66">
        <v>48</v>
      </c>
      <c r="B49" s="67" t="s">
        <v>1080</v>
      </c>
      <c r="C49" s="68" t="s">
        <v>1095</v>
      </c>
      <c r="D49" s="69" t="s">
        <v>36</v>
      </c>
      <c r="E49" s="69" t="s">
        <v>36</v>
      </c>
      <c r="F49" s="66">
        <v>8186.01</v>
      </c>
      <c r="G49" s="66">
        <v>245.58</v>
      </c>
      <c r="H49" s="66">
        <v>7940.43</v>
      </c>
      <c r="I49" s="70">
        <v>1</v>
      </c>
      <c r="J49" s="66" t="s">
        <v>35</v>
      </c>
      <c r="K49" s="71"/>
      <c r="L49" s="72" t="s">
        <v>391</v>
      </c>
      <c r="M49" s="66"/>
      <c r="N49" s="69" t="s">
        <v>1096</v>
      </c>
      <c r="O49" s="69" t="s">
        <v>1097</v>
      </c>
      <c r="P49" s="69" t="s">
        <v>1084</v>
      </c>
      <c r="Q49" s="69" t="s">
        <v>955</v>
      </c>
    </row>
    <row r="50" s="59" customFormat="1" spans="1:17">
      <c r="A50" s="66">
        <v>49</v>
      </c>
      <c r="B50" s="67" t="s">
        <v>1080</v>
      </c>
      <c r="C50" s="68" t="s">
        <v>1098</v>
      </c>
      <c r="D50" s="69" t="s">
        <v>36</v>
      </c>
      <c r="E50" s="69" t="s">
        <v>36</v>
      </c>
      <c r="F50" s="66">
        <v>899.35</v>
      </c>
      <c r="G50" s="66">
        <v>26.98</v>
      </c>
      <c r="H50" s="66">
        <v>872.37</v>
      </c>
      <c r="I50" s="70">
        <v>1</v>
      </c>
      <c r="J50" s="66" t="s">
        <v>35</v>
      </c>
      <c r="K50" s="71"/>
      <c r="L50" s="72" t="s">
        <v>391</v>
      </c>
      <c r="M50" s="66"/>
      <c r="N50" s="69" t="s">
        <v>1099</v>
      </c>
      <c r="O50" s="69" t="s">
        <v>1100</v>
      </c>
      <c r="P50" s="69" t="s">
        <v>1084</v>
      </c>
      <c r="Q50" s="69" t="s">
        <v>955</v>
      </c>
    </row>
    <row r="51" s="59" customFormat="1" spans="1:17">
      <c r="A51" s="66">
        <v>50</v>
      </c>
      <c r="B51" s="67" t="s">
        <v>970</v>
      </c>
      <c r="C51" s="68" t="s">
        <v>1101</v>
      </c>
      <c r="D51" s="69" t="s">
        <v>36</v>
      </c>
      <c r="E51" s="69" t="s">
        <v>36</v>
      </c>
      <c r="F51" s="66">
        <v>7832.26</v>
      </c>
      <c r="G51" s="66">
        <v>234.97</v>
      </c>
      <c r="H51" s="66">
        <v>7597.29</v>
      </c>
      <c r="I51" s="70">
        <v>1</v>
      </c>
      <c r="J51" s="66" t="s">
        <v>35</v>
      </c>
      <c r="K51" s="71"/>
      <c r="L51" s="72" t="s">
        <v>391</v>
      </c>
      <c r="M51" s="66"/>
      <c r="N51" s="69" t="s">
        <v>1102</v>
      </c>
      <c r="O51" s="69" t="s">
        <v>1103</v>
      </c>
      <c r="P51" s="69" t="s">
        <v>974</v>
      </c>
      <c r="Q51" s="69" t="s">
        <v>955</v>
      </c>
    </row>
    <row r="52" s="59" customFormat="1" spans="1:17">
      <c r="A52" s="66">
        <v>51</v>
      </c>
      <c r="B52" s="67" t="s">
        <v>1080</v>
      </c>
      <c r="C52" s="68" t="s">
        <v>1104</v>
      </c>
      <c r="D52" s="69" t="s">
        <v>36</v>
      </c>
      <c r="E52" s="69" t="s">
        <v>36</v>
      </c>
      <c r="F52" s="66">
        <v>899.35</v>
      </c>
      <c r="G52" s="66">
        <v>26.98</v>
      </c>
      <c r="H52" s="66">
        <v>872.37</v>
      </c>
      <c r="I52" s="70">
        <v>1</v>
      </c>
      <c r="J52" s="66" t="s">
        <v>35</v>
      </c>
      <c r="K52" s="71"/>
      <c r="L52" s="72" t="s">
        <v>391</v>
      </c>
      <c r="M52" s="66"/>
      <c r="N52" s="69" t="s">
        <v>1105</v>
      </c>
      <c r="O52" s="69" t="s">
        <v>1106</v>
      </c>
      <c r="P52" s="69" t="s">
        <v>1084</v>
      </c>
      <c r="Q52" s="69" t="s">
        <v>955</v>
      </c>
    </row>
    <row r="53" s="59" customFormat="1" spans="1:17">
      <c r="A53" s="66">
        <v>52</v>
      </c>
      <c r="B53" s="67" t="s">
        <v>970</v>
      </c>
      <c r="C53" s="68" t="s">
        <v>1107</v>
      </c>
      <c r="D53" s="69" t="s">
        <v>36</v>
      </c>
      <c r="E53" s="69" t="s">
        <v>36</v>
      </c>
      <c r="F53" s="66">
        <v>7115.12</v>
      </c>
      <c r="G53" s="66">
        <v>213.45</v>
      </c>
      <c r="H53" s="66">
        <v>6901.67</v>
      </c>
      <c r="I53" s="70">
        <v>1</v>
      </c>
      <c r="J53" s="66" t="s">
        <v>35</v>
      </c>
      <c r="K53" s="71"/>
      <c r="L53" s="72" t="s">
        <v>391</v>
      </c>
      <c r="M53" s="66"/>
      <c r="N53" s="69" t="s">
        <v>1108</v>
      </c>
      <c r="O53" s="69" t="s">
        <v>1109</v>
      </c>
      <c r="P53" s="69" t="s">
        <v>974</v>
      </c>
      <c r="Q53" s="69" t="s">
        <v>955</v>
      </c>
    </row>
    <row r="54" s="59" customFormat="1" spans="1:17">
      <c r="A54" s="66">
        <v>53</v>
      </c>
      <c r="B54" s="67" t="s">
        <v>970</v>
      </c>
      <c r="C54" s="68" t="s">
        <v>1110</v>
      </c>
      <c r="D54" s="69" t="s">
        <v>36</v>
      </c>
      <c r="E54" s="69" t="s">
        <v>36</v>
      </c>
      <c r="F54" s="66">
        <v>13389</v>
      </c>
      <c r="G54" s="66">
        <v>401.67</v>
      </c>
      <c r="H54" s="66">
        <v>12987.33</v>
      </c>
      <c r="I54" s="70">
        <v>1</v>
      </c>
      <c r="J54" s="66" t="s">
        <v>35</v>
      </c>
      <c r="K54" s="71"/>
      <c r="L54" s="72" t="s">
        <v>391</v>
      </c>
      <c r="M54" s="66"/>
      <c r="N54" s="69" t="s">
        <v>1111</v>
      </c>
      <c r="O54" s="69" t="s">
        <v>1112</v>
      </c>
      <c r="P54" s="69" t="s">
        <v>974</v>
      </c>
      <c r="Q54" s="69" t="s">
        <v>955</v>
      </c>
    </row>
    <row r="55" s="59" customFormat="1" spans="1:17">
      <c r="A55" s="66">
        <v>54</v>
      </c>
      <c r="B55" s="67" t="s">
        <v>1080</v>
      </c>
      <c r="C55" s="68" t="s">
        <v>1113</v>
      </c>
      <c r="D55" s="69" t="s">
        <v>36</v>
      </c>
      <c r="E55" s="69" t="s">
        <v>36</v>
      </c>
      <c r="F55" s="66">
        <v>3539.77</v>
      </c>
      <c r="G55" s="66">
        <v>106.19</v>
      </c>
      <c r="H55" s="66">
        <v>3433.58</v>
      </c>
      <c r="I55" s="70">
        <v>1</v>
      </c>
      <c r="J55" s="66" t="s">
        <v>35</v>
      </c>
      <c r="K55" s="71"/>
      <c r="L55" s="72" t="s">
        <v>391</v>
      </c>
      <c r="M55" s="66"/>
      <c r="N55" s="69" t="s">
        <v>1114</v>
      </c>
      <c r="O55" s="69" t="s">
        <v>1115</v>
      </c>
      <c r="P55" s="69" t="s">
        <v>1084</v>
      </c>
      <c r="Q55" s="69" t="s">
        <v>955</v>
      </c>
    </row>
    <row r="56" s="59" customFormat="1" spans="1:17">
      <c r="A56" s="66">
        <v>55</v>
      </c>
      <c r="B56" s="67" t="s">
        <v>1080</v>
      </c>
      <c r="C56" s="68" t="s">
        <v>1116</v>
      </c>
      <c r="D56" s="69" t="s">
        <v>36</v>
      </c>
      <c r="E56" s="69" t="s">
        <v>36</v>
      </c>
      <c r="F56" s="66">
        <v>899.35</v>
      </c>
      <c r="G56" s="66">
        <v>26.98</v>
      </c>
      <c r="H56" s="66">
        <v>872.37</v>
      </c>
      <c r="I56" s="70">
        <v>1</v>
      </c>
      <c r="J56" s="66" t="s">
        <v>35</v>
      </c>
      <c r="K56" s="71"/>
      <c r="L56" s="72" t="s">
        <v>391</v>
      </c>
      <c r="M56" s="66"/>
      <c r="N56" s="69" t="s">
        <v>1117</v>
      </c>
      <c r="O56" s="69" t="s">
        <v>1118</v>
      </c>
      <c r="P56" s="69" t="s">
        <v>1084</v>
      </c>
      <c r="Q56" s="69" t="s">
        <v>955</v>
      </c>
    </row>
    <row r="57" s="59" customFormat="1" spans="1:17">
      <c r="A57" s="66">
        <v>56</v>
      </c>
      <c r="B57" s="67" t="s">
        <v>1080</v>
      </c>
      <c r="C57" s="68" t="s">
        <v>1119</v>
      </c>
      <c r="D57" s="69" t="s">
        <v>36</v>
      </c>
      <c r="E57" s="69" t="s">
        <v>36</v>
      </c>
      <c r="F57" s="66">
        <v>438.17</v>
      </c>
      <c r="G57" s="66">
        <v>13.15</v>
      </c>
      <c r="H57" s="66">
        <v>425.02</v>
      </c>
      <c r="I57" s="70">
        <v>1</v>
      </c>
      <c r="J57" s="66" t="s">
        <v>35</v>
      </c>
      <c r="K57" s="71"/>
      <c r="L57" s="72" t="s">
        <v>391</v>
      </c>
      <c r="M57" s="66"/>
      <c r="N57" s="69" t="s">
        <v>1120</v>
      </c>
      <c r="O57" s="69" t="s">
        <v>1121</v>
      </c>
      <c r="P57" s="69" t="s">
        <v>1084</v>
      </c>
      <c r="Q57" s="69" t="s">
        <v>955</v>
      </c>
    </row>
    <row r="58" s="59" customFormat="1" spans="1:17">
      <c r="A58" s="66">
        <v>57</v>
      </c>
      <c r="B58" s="67" t="s">
        <v>970</v>
      </c>
      <c r="C58" s="68" t="s">
        <v>1122</v>
      </c>
      <c r="D58" s="69" t="s">
        <v>36</v>
      </c>
      <c r="E58" s="69" t="s">
        <v>36</v>
      </c>
      <c r="F58" s="66">
        <v>899.35</v>
      </c>
      <c r="G58" s="66">
        <v>26.98</v>
      </c>
      <c r="H58" s="66">
        <v>872.37</v>
      </c>
      <c r="I58" s="70">
        <v>1</v>
      </c>
      <c r="J58" s="66" t="s">
        <v>35</v>
      </c>
      <c r="K58" s="71"/>
      <c r="L58" s="72" t="s">
        <v>391</v>
      </c>
      <c r="M58" s="66"/>
      <c r="N58" s="69" t="s">
        <v>1123</v>
      </c>
      <c r="O58" s="69" t="s">
        <v>1124</v>
      </c>
      <c r="P58" s="69" t="s">
        <v>974</v>
      </c>
      <c r="Q58" s="69" t="s">
        <v>955</v>
      </c>
    </row>
    <row r="59" s="59" customFormat="1" spans="1:17">
      <c r="A59" s="66">
        <v>58</v>
      </c>
      <c r="B59" s="67" t="s">
        <v>970</v>
      </c>
      <c r="C59" s="68" t="s">
        <v>1125</v>
      </c>
      <c r="D59" s="69" t="s">
        <v>36</v>
      </c>
      <c r="E59" s="69" t="s">
        <v>36</v>
      </c>
      <c r="F59" s="66">
        <v>7545.35</v>
      </c>
      <c r="G59" s="66">
        <v>226.36</v>
      </c>
      <c r="H59" s="66">
        <v>7318.99</v>
      </c>
      <c r="I59" s="70">
        <v>1</v>
      </c>
      <c r="J59" s="66" t="s">
        <v>35</v>
      </c>
      <c r="K59" s="71"/>
      <c r="L59" s="72" t="s">
        <v>391</v>
      </c>
      <c r="M59" s="66"/>
      <c r="N59" s="69" t="s">
        <v>1126</v>
      </c>
      <c r="O59" s="69" t="s">
        <v>1127</v>
      </c>
      <c r="P59" s="69" t="s">
        <v>974</v>
      </c>
      <c r="Q59" s="69" t="s">
        <v>955</v>
      </c>
    </row>
    <row r="60" s="59" customFormat="1" spans="1:17">
      <c r="A60" s="66">
        <v>59</v>
      </c>
      <c r="B60" s="67" t="s">
        <v>1080</v>
      </c>
      <c r="C60" s="68" t="s">
        <v>1128</v>
      </c>
      <c r="D60" s="69" t="s">
        <v>46</v>
      </c>
      <c r="E60" s="69" t="s">
        <v>46</v>
      </c>
      <c r="F60" s="66">
        <v>899.35</v>
      </c>
      <c r="G60" s="66">
        <v>26.98</v>
      </c>
      <c r="H60" s="66">
        <v>872.37</v>
      </c>
      <c r="I60" s="70">
        <v>1</v>
      </c>
      <c r="J60" s="66" t="s">
        <v>35</v>
      </c>
      <c r="K60" s="71"/>
      <c r="L60" s="72" t="s">
        <v>420</v>
      </c>
      <c r="M60" s="66"/>
      <c r="N60" s="69" t="s">
        <v>1129</v>
      </c>
      <c r="O60" s="69" t="s">
        <v>1130</v>
      </c>
      <c r="P60" s="69" t="s">
        <v>1084</v>
      </c>
      <c r="Q60" s="69" t="s">
        <v>955</v>
      </c>
    </row>
    <row r="61" s="59" customFormat="1" spans="1:17">
      <c r="A61" s="66">
        <v>60</v>
      </c>
      <c r="B61" s="67" t="s">
        <v>970</v>
      </c>
      <c r="C61" s="68" t="s">
        <v>1131</v>
      </c>
      <c r="D61" s="69" t="s">
        <v>46</v>
      </c>
      <c r="E61" s="69" t="s">
        <v>46</v>
      </c>
      <c r="F61" s="66">
        <v>2972.81</v>
      </c>
      <c r="G61" s="66">
        <v>89.18</v>
      </c>
      <c r="H61" s="66">
        <v>2883.63</v>
      </c>
      <c r="I61" s="70">
        <v>1</v>
      </c>
      <c r="J61" s="66" t="s">
        <v>35</v>
      </c>
      <c r="K61" s="71"/>
      <c r="L61" s="72" t="s">
        <v>420</v>
      </c>
      <c r="M61" s="66"/>
      <c r="N61" s="69" t="s">
        <v>1132</v>
      </c>
      <c r="O61" s="69" t="s">
        <v>1133</v>
      </c>
      <c r="P61" s="69" t="s">
        <v>974</v>
      </c>
      <c r="Q61" s="69" t="s">
        <v>955</v>
      </c>
    </row>
    <row r="62" s="59" customFormat="1" spans="1:17">
      <c r="A62" s="66">
        <v>61</v>
      </c>
      <c r="B62" s="67" t="s">
        <v>970</v>
      </c>
      <c r="C62" s="68" t="s">
        <v>1134</v>
      </c>
      <c r="D62" s="69" t="s">
        <v>46</v>
      </c>
      <c r="E62" s="69" t="s">
        <v>46</v>
      </c>
      <c r="F62" s="66">
        <v>379.13</v>
      </c>
      <c r="G62" s="66">
        <v>204.46</v>
      </c>
      <c r="H62" s="66">
        <v>174.67</v>
      </c>
      <c r="I62" s="70">
        <v>1</v>
      </c>
      <c r="J62" s="66" t="s">
        <v>35</v>
      </c>
      <c r="K62" s="71"/>
      <c r="L62" s="72" t="s">
        <v>420</v>
      </c>
      <c r="M62" s="66"/>
      <c r="N62" s="69" t="s">
        <v>1135</v>
      </c>
      <c r="O62" s="69" t="s">
        <v>1136</v>
      </c>
      <c r="P62" s="69" t="s">
        <v>974</v>
      </c>
      <c r="Q62" s="69" t="s">
        <v>955</v>
      </c>
    </row>
    <row r="63" s="59" customFormat="1" spans="1:17">
      <c r="A63" s="66">
        <v>62</v>
      </c>
      <c r="B63" s="67" t="s">
        <v>1080</v>
      </c>
      <c r="C63" s="68" t="s">
        <v>1137</v>
      </c>
      <c r="D63" s="69" t="s">
        <v>46</v>
      </c>
      <c r="E63" s="69" t="s">
        <v>46</v>
      </c>
      <c r="F63" s="66">
        <v>404.14</v>
      </c>
      <c r="G63" s="66">
        <v>12.12</v>
      </c>
      <c r="H63" s="66">
        <v>392.02</v>
      </c>
      <c r="I63" s="70">
        <v>1</v>
      </c>
      <c r="J63" s="66" t="s">
        <v>35</v>
      </c>
      <c r="K63" s="71"/>
      <c r="L63" s="72" t="s">
        <v>420</v>
      </c>
      <c r="M63" s="66"/>
      <c r="N63" s="69" t="s">
        <v>1138</v>
      </c>
      <c r="O63" s="69" t="s">
        <v>1139</v>
      </c>
      <c r="P63" s="69" t="s">
        <v>1084</v>
      </c>
      <c r="Q63" s="69" t="s">
        <v>955</v>
      </c>
    </row>
    <row r="64" s="59" customFormat="1" spans="1:17">
      <c r="A64" s="66">
        <v>63</v>
      </c>
      <c r="B64" s="67" t="s">
        <v>1080</v>
      </c>
      <c r="C64" s="68" t="s">
        <v>1140</v>
      </c>
      <c r="D64" s="69" t="s">
        <v>46</v>
      </c>
      <c r="E64" s="69" t="s">
        <v>46</v>
      </c>
      <c r="F64" s="66">
        <v>9230.33</v>
      </c>
      <c r="G64" s="66">
        <v>276.91</v>
      </c>
      <c r="H64" s="66">
        <v>8953.42</v>
      </c>
      <c r="I64" s="70">
        <v>1</v>
      </c>
      <c r="J64" s="66" t="s">
        <v>35</v>
      </c>
      <c r="K64" s="71"/>
      <c r="L64" s="72" t="s">
        <v>420</v>
      </c>
      <c r="M64" s="66"/>
      <c r="N64" s="69" t="s">
        <v>1141</v>
      </c>
      <c r="O64" s="69" t="s">
        <v>1142</v>
      </c>
      <c r="P64" s="69" t="s">
        <v>1084</v>
      </c>
      <c r="Q64" s="69" t="s">
        <v>955</v>
      </c>
    </row>
    <row r="65" s="59" customFormat="1" spans="1:17">
      <c r="A65" s="66">
        <v>64</v>
      </c>
      <c r="B65" s="67" t="s">
        <v>970</v>
      </c>
      <c r="C65" s="68" t="s">
        <v>1143</v>
      </c>
      <c r="D65" s="69" t="s">
        <v>46</v>
      </c>
      <c r="E65" s="69" t="s">
        <v>46</v>
      </c>
      <c r="F65" s="66">
        <v>4248.09</v>
      </c>
      <c r="G65" s="66">
        <v>127.44</v>
      </c>
      <c r="H65" s="66">
        <v>4120.65</v>
      </c>
      <c r="I65" s="70">
        <v>1</v>
      </c>
      <c r="J65" s="66" t="s">
        <v>35</v>
      </c>
      <c r="K65" s="71"/>
      <c r="L65" s="72" t="s">
        <v>420</v>
      </c>
      <c r="M65" s="66"/>
      <c r="N65" s="69" t="s">
        <v>1144</v>
      </c>
      <c r="O65" s="69" t="s">
        <v>1145</v>
      </c>
      <c r="P65" s="69" t="s">
        <v>974</v>
      </c>
      <c r="Q65" s="69" t="s">
        <v>955</v>
      </c>
    </row>
    <row r="66" s="59" customFormat="1" spans="1:17">
      <c r="A66" s="66">
        <v>65</v>
      </c>
      <c r="B66" s="67" t="s">
        <v>970</v>
      </c>
      <c r="C66" s="68" t="s">
        <v>1146</v>
      </c>
      <c r="D66" s="69" t="s">
        <v>46</v>
      </c>
      <c r="E66" s="69" t="s">
        <v>46</v>
      </c>
      <c r="F66" s="66">
        <v>899.35</v>
      </c>
      <c r="G66" s="66">
        <v>26.98</v>
      </c>
      <c r="H66" s="66">
        <v>872.37</v>
      </c>
      <c r="I66" s="70">
        <v>1</v>
      </c>
      <c r="J66" s="66" t="s">
        <v>35</v>
      </c>
      <c r="K66" s="71"/>
      <c r="L66" s="72" t="s">
        <v>420</v>
      </c>
      <c r="M66" s="66"/>
      <c r="N66" s="69" t="s">
        <v>1147</v>
      </c>
      <c r="O66" s="69" t="s">
        <v>1148</v>
      </c>
      <c r="P66" s="69" t="s">
        <v>974</v>
      </c>
      <c r="Q66" s="69" t="s">
        <v>955</v>
      </c>
    </row>
    <row r="67" s="59" customFormat="1" spans="1:17">
      <c r="A67" s="66">
        <v>66</v>
      </c>
      <c r="B67" s="67" t="s">
        <v>1080</v>
      </c>
      <c r="C67" s="68" t="s">
        <v>1149</v>
      </c>
      <c r="D67" s="69" t="s">
        <v>46</v>
      </c>
      <c r="E67" s="69" t="s">
        <v>46</v>
      </c>
      <c r="F67" s="66">
        <v>2859.89</v>
      </c>
      <c r="G67" s="66">
        <v>85.8</v>
      </c>
      <c r="H67" s="66">
        <v>2774.09</v>
      </c>
      <c r="I67" s="70">
        <v>1</v>
      </c>
      <c r="J67" s="66" t="s">
        <v>35</v>
      </c>
      <c r="K67" s="71"/>
      <c r="L67" s="72" t="s">
        <v>420</v>
      </c>
      <c r="M67" s="66"/>
      <c r="N67" s="69" t="s">
        <v>1150</v>
      </c>
      <c r="O67" s="69" t="s">
        <v>1151</v>
      </c>
      <c r="P67" s="69" t="s">
        <v>1084</v>
      </c>
      <c r="Q67" s="69" t="s">
        <v>955</v>
      </c>
    </row>
    <row r="68" s="59" customFormat="1" spans="1:17">
      <c r="A68" s="66">
        <v>67</v>
      </c>
      <c r="B68" s="67" t="s">
        <v>1080</v>
      </c>
      <c r="C68" s="68" t="s">
        <v>1152</v>
      </c>
      <c r="D68" s="69" t="s">
        <v>46</v>
      </c>
      <c r="E68" s="69" t="s">
        <v>46</v>
      </c>
      <c r="F68" s="66">
        <v>899.35</v>
      </c>
      <c r="G68" s="66">
        <v>26.98</v>
      </c>
      <c r="H68" s="66">
        <v>872.37</v>
      </c>
      <c r="I68" s="70">
        <v>1</v>
      </c>
      <c r="J68" s="66" t="s">
        <v>35</v>
      </c>
      <c r="K68" s="71"/>
      <c r="L68" s="72" t="s">
        <v>420</v>
      </c>
      <c r="M68" s="66"/>
      <c r="N68" s="69" t="s">
        <v>1153</v>
      </c>
      <c r="O68" s="69" t="s">
        <v>1154</v>
      </c>
      <c r="P68" s="69" t="s">
        <v>1084</v>
      </c>
      <c r="Q68" s="69" t="s">
        <v>955</v>
      </c>
    </row>
    <row r="69" s="59" customFormat="1" spans="1:17">
      <c r="A69" s="66">
        <v>68</v>
      </c>
      <c r="B69" s="67" t="s">
        <v>1080</v>
      </c>
      <c r="C69" s="68" t="s">
        <v>1155</v>
      </c>
      <c r="D69" s="69" t="s">
        <v>46</v>
      </c>
      <c r="E69" s="69" t="s">
        <v>46</v>
      </c>
      <c r="F69" s="66">
        <v>7456.04</v>
      </c>
      <c r="G69" s="66">
        <v>223.68</v>
      </c>
      <c r="H69" s="66">
        <v>7232.36</v>
      </c>
      <c r="I69" s="70">
        <v>1</v>
      </c>
      <c r="J69" s="66" t="s">
        <v>35</v>
      </c>
      <c r="K69" s="71"/>
      <c r="L69" s="72" t="s">
        <v>420</v>
      </c>
      <c r="M69" s="66"/>
      <c r="N69" s="69" t="s">
        <v>1156</v>
      </c>
      <c r="O69" s="69" t="s">
        <v>1157</v>
      </c>
      <c r="P69" s="69" t="s">
        <v>1084</v>
      </c>
      <c r="Q69" s="69" t="s">
        <v>955</v>
      </c>
    </row>
    <row r="70" s="59" customFormat="1" spans="1:17">
      <c r="A70" s="66">
        <v>69</v>
      </c>
      <c r="B70" s="67" t="s">
        <v>970</v>
      </c>
      <c r="C70" s="68" t="s">
        <v>1158</v>
      </c>
      <c r="D70" s="69" t="s">
        <v>46</v>
      </c>
      <c r="E70" s="69" t="s">
        <v>46</v>
      </c>
      <c r="F70" s="66">
        <v>398.34</v>
      </c>
      <c r="G70" s="66">
        <v>11.95</v>
      </c>
      <c r="H70" s="66">
        <v>386.39</v>
      </c>
      <c r="I70" s="70">
        <v>1</v>
      </c>
      <c r="J70" s="66" t="s">
        <v>35</v>
      </c>
      <c r="K70" s="71"/>
      <c r="L70" s="72" t="s">
        <v>420</v>
      </c>
      <c r="M70" s="66"/>
      <c r="N70" s="69" t="s">
        <v>1159</v>
      </c>
      <c r="O70" s="69" t="s">
        <v>1160</v>
      </c>
      <c r="P70" s="69" t="s">
        <v>974</v>
      </c>
      <c r="Q70" s="69" t="s">
        <v>955</v>
      </c>
    </row>
    <row r="71" s="59" customFormat="1" spans="1:17">
      <c r="A71" s="66">
        <v>70</v>
      </c>
      <c r="B71" s="67" t="s">
        <v>1080</v>
      </c>
      <c r="C71" s="68" t="s">
        <v>1161</v>
      </c>
      <c r="D71" s="69" t="s">
        <v>46</v>
      </c>
      <c r="E71" s="69" t="s">
        <v>46</v>
      </c>
      <c r="F71" s="66">
        <v>4147.18</v>
      </c>
      <c r="G71" s="66">
        <v>124.42</v>
      </c>
      <c r="H71" s="66">
        <v>4022.76</v>
      </c>
      <c r="I71" s="70">
        <v>1</v>
      </c>
      <c r="J71" s="66" t="s">
        <v>35</v>
      </c>
      <c r="K71" s="71"/>
      <c r="L71" s="72" t="s">
        <v>420</v>
      </c>
      <c r="M71" s="66"/>
      <c r="N71" s="69" t="s">
        <v>1162</v>
      </c>
      <c r="O71" s="69" t="s">
        <v>1163</v>
      </c>
      <c r="P71" s="69" t="s">
        <v>1084</v>
      </c>
      <c r="Q71" s="69" t="s">
        <v>955</v>
      </c>
    </row>
    <row r="72" s="59" customFormat="1" spans="1:17">
      <c r="A72" s="66">
        <v>71</v>
      </c>
      <c r="B72" s="67" t="s">
        <v>1080</v>
      </c>
      <c r="C72" s="68" t="s">
        <v>1164</v>
      </c>
      <c r="D72" s="69" t="s">
        <v>46</v>
      </c>
      <c r="E72" s="69" t="s">
        <v>46</v>
      </c>
      <c r="F72" s="66">
        <v>899.35</v>
      </c>
      <c r="G72" s="66">
        <v>26.98</v>
      </c>
      <c r="H72" s="66">
        <v>872.37</v>
      </c>
      <c r="I72" s="70">
        <v>1</v>
      </c>
      <c r="J72" s="66" t="s">
        <v>35</v>
      </c>
      <c r="K72" s="71"/>
      <c r="L72" s="72" t="s">
        <v>420</v>
      </c>
      <c r="M72" s="66"/>
      <c r="N72" s="69" t="s">
        <v>1165</v>
      </c>
      <c r="O72" s="69" t="s">
        <v>1166</v>
      </c>
      <c r="P72" s="69" t="s">
        <v>1084</v>
      </c>
      <c r="Q72" s="69" t="s">
        <v>955</v>
      </c>
    </row>
    <row r="73" s="59" customFormat="1" spans="1:17">
      <c r="A73" s="66">
        <v>72</v>
      </c>
      <c r="B73" s="67" t="s">
        <v>1080</v>
      </c>
      <c r="C73" s="68" t="s">
        <v>1167</v>
      </c>
      <c r="D73" s="69" t="s">
        <v>46</v>
      </c>
      <c r="E73" s="69" t="s">
        <v>46</v>
      </c>
      <c r="F73" s="66">
        <v>393.86</v>
      </c>
      <c r="G73" s="66">
        <v>11.82</v>
      </c>
      <c r="H73" s="66">
        <v>382.04</v>
      </c>
      <c r="I73" s="70">
        <v>1</v>
      </c>
      <c r="J73" s="66" t="s">
        <v>35</v>
      </c>
      <c r="K73" s="71"/>
      <c r="L73" s="72" t="s">
        <v>420</v>
      </c>
      <c r="M73" s="66"/>
      <c r="N73" s="69" t="s">
        <v>1168</v>
      </c>
      <c r="O73" s="69" t="s">
        <v>1169</v>
      </c>
      <c r="P73" s="69" t="s">
        <v>1084</v>
      </c>
      <c r="Q73" s="69" t="s">
        <v>955</v>
      </c>
    </row>
    <row r="74" s="59" customFormat="1" spans="1:17">
      <c r="A74" s="66">
        <v>73</v>
      </c>
      <c r="B74" s="67" t="s">
        <v>970</v>
      </c>
      <c r="C74" s="68" t="s">
        <v>1170</v>
      </c>
      <c r="D74" s="69" t="s">
        <v>46</v>
      </c>
      <c r="E74" s="69" t="s">
        <v>46</v>
      </c>
      <c r="F74" s="66">
        <v>8033.43</v>
      </c>
      <c r="G74" s="66">
        <v>241</v>
      </c>
      <c r="H74" s="66">
        <v>7792.43</v>
      </c>
      <c r="I74" s="70">
        <v>1</v>
      </c>
      <c r="J74" s="66" t="s">
        <v>35</v>
      </c>
      <c r="K74" s="71"/>
      <c r="L74" s="72" t="s">
        <v>420</v>
      </c>
      <c r="M74" s="66"/>
      <c r="N74" s="69" t="s">
        <v>1171</v>
      </c>
      <c r="O74" s="69" t="s">
        <v>1172</v>
      </c>
      <c r="P74" s="69" t="s">
        <v>974</v>
      </c>
      <c r="Q74" s="69" t="s">
        <v>955</v>
      </c>
    </row>
    <row r="75" s="59" customFormat="1" spans="1:17">
      <c r="A75" s="66">
        <v>74</v>
      </c>
      <c r="B75" s="67" t="s">
        <v>970</v>
      </c>
      <c r="C75" s="68" t="s">
        <v>1173</v>
      </c>
      <c r="D75" s="69" t="s">
        <v>46</v>
      </c>
      <c r="E75" s="69" t="s">
        <v>46</v>
      </c>
      <c r="F75" s="66">
        <v>910.8</v>
      </c>
      <c r="G75" s="66">
        <v>27.32</v>
      </c>
      <c r="H75" s="66">
        <v>883.48</v>
      </c>
      <c r="I75" s="70">
        <v>1</v>
      </c>
      <c r="J75" s="66" t="s">
        <v>35</v>
      </c>
      <c r="K75" s="71"/>
      <c r="L75" s="72" t="s">
        <v>420</v>
      </c>
      <c r="M75" s="66"/>
      <c r="N75" s="69" t="s">
        <v>1174</v>
      </c>
      <c r="O75" s="69" t="s">
        <v>1175</v>
      </c>
      <c r="P75" s="69" t="s">
        <v>974</v>
      </c>
      <c r="Q75" s="69" t="s">
        <v>955</v>
      </c>
    </row>
    <row r="76" s="59" customFormat="1" spans="1:17">
      <c r="A76" s="66">
        <v>75</v>
      </c>
      <c r="B76" s="67" t="s">
        <v>1080</v>
      </c>
      <c r="C76" s="68" t="s">
        <v>1176</v>
      </c>
      <c r="D76" s="69" t="s">
        <v>46</v>
      </c>
      <c r="E76" s="69" t="s">
        <v>46</v>
      </c>
      <c r="F76" s="66">
        <v>899.35</v>
      </c>
      <c r="G76" s="66">
        <v>26.98</v>
      </c>
      <c r="H76" s="66">
        <v>872.37</v>
      </c>
      <c r="I76" s="70">
        <v>1</v>
      </c>
      <c r="J76" s="66" t="s">
        <v>35</v>
      </c>
      <c r="K76" s="71"/>
      <c r="L76" s="72" t="s">
        <v>420</v>
      </c>
      <c r="M76" s="66"/>
      <c r="N76" s="69" t="s">
        <v>1177</v>
      </c>
      <c r="O76" s="69" t="s">
        <v>1178</v>
      </c>
      <c r="P76" s="69" t="s">
        <v>1084</v>
      </c>
      <c r="Q76" s="69" t="s">
        <v>955</v>
      </c>
    </row>
    <row r="77" s="59" customFormat="1" spans="1:17">
      <c r="A77" s="66">
        <v>76</v>
      </c>
      <c r="B77" s="67" t="s">
        <v>970</v>
      </c>
      <c r="C77" s="68" t="s">
        <v>1179</v>
      </c>
      <c r="D77" s="69" t="s">
        <v>46</v>
      </c>
      <c r="E77" s="69" t="s">
        <v>46</v>
      </c>
      <c r="F77" s="66">
        <v>875.95</v>
      </c>
      <c r="G77" s="66">
        <v>26.28</v>
      </c>
      <c r="H77" s="66">
        <v>849.67</v>
      </c>
      <c r="I77" s="70">
        <v>1</v>
      </c>
      <c r="J77" s="66" t="s">
        <v>35</v>
      </c>
      <c r="K77" s="71"/>
      <c r="L77" s="72" t="s">
        <v>420</v>
      </c>
      <c r="M77" s="66"/>
      <c r="N77" s="69" t="s">
        <v>1180</v>
      </c>
      <c r="O77" s="69" t="s">
        <v>1181</v>
      </c>
      <c r="P77" s="69" t="s">
        <v>974</v>
      </c>
      <c r="Q77" s="69" t="s">
        <v>955</v>
      </c>
    </row>
    <row r="78" s="59" customFormat="1" spans="1:17">
      <c r="A78" s="66">
        <v>77</v>
      </c>
      <c r="B78" s="67" t="s">
        <v>1080</v>
      </c>
      <c r="C78" s="68" t="s">
        <v>1182</v>
      </c>
      <c r="D78" s="69" t="s">
        <v>46</v>
      </c>
      <c r="E78" s="69" t="s">
        <v>46</v>
      </c>
      <c r="F78" s="66">
        <v>11985.6</v>
      </c>
      <c r="G78" s="66">
        <v>359.57</v>
      </c>
      <c r="H78" s="66">
        <v>11626.03</v>
      </c>
      <c r="I78" s="70">
        <v>1</v>
      </c>
      <c r="J78" s="66" t="s">
        <v>35</v>
      </c>
      <c r="K78" s="71"/>
      <c r="L78" s="72" t="s">
        <v>420</v>
      </c>
      <c r="M78" s="66"/>
      <c r="N78" s="69" t="s">
        <v>1183</v>
      </c>
      <c r="O78" s="69" t="s">
        <v>1184</v>
      </c>
      <c r="P78" s="69" t="s">
        <v>1084</v>
      </c>
      <c r="Q78" s="69" t="s">
        <v>955</v>
      </c>
    </row>
    <row r="79" s="59" customFormat="1" spans="1:17">
      <c r="A79" s="66">
        <v>78</v>
      </c>
      <c r="B79" s="67" t="s">
        <v>970</v>
      </c>
      <c r="C79" s="68" t="s">
        <v>1185</v>
      </c>
      <c r="D79" s="69" t="s">
        <v>46</v>
      </c>
      <c r="E79" s="69" t="s">
        <v>46</v>
      </c>
      <c r="F79" s="66">
        <v>9945.88</v>
      </c>
      <c r="G79" s="66">
        <v>298.38</v>
      </c>
      <c r="H79" s="66">
        <v>9647.5</v>
      </c>
      <c r="I79" s="70">
        <v>1</v>
      </c>
      <c r="J79" s="66" t="s">
        <v>35</v>
      </c>
      <c r="K79" s="71"/>
      <c r="L79" s="72" t="s">
        <v>420</v>
      </c>
      <c r="M79" s="66"/>
      <c r="N79" s="69" t="s">
        <v>1186</v>
      </c>
      <c r="O79" s="69" t="s">
        <v>1187</v>
      </c>
      <c r="P79" s="69" t="s">
        <v>974</v>
      </c>
      <c r="Q79" s="69" t="s">
        <v>955</v>
      </c>
    </row>
    <row r="80" s="59" customFormat="1" spans="1:17">
      <c r="A80" s="66">
        <v>79</v>
      </c>
      <c r="B80" s="67" t="s">
        <v>1188</v>
      </c>
      <c r="C80" s="68" t="s">
        <v>1189</v>
      </c>
      <c r="D80" s="69" t="s">
        <v>36</v>
      </c>
      <c r="E80" s="69" t="s">
        <v>36</v>
      </c>
      <c r="F80" s="66">
        <v>875.95</v>
      </c>
      <c r="G80" s="66">
        <v>26.28</v>
      </c>
      <c r="H80" s="66">
        <v>849.67</v>
      </c>
      <c r="I80" s="70">
        <v>1</v>
      </c>
      <c r="J80" s="66" t="s">
        <v>35</v>
      </c>
      <c r="K80" s="71"/>
      <c r="L80" s="72" t="s">
        <v>391</v>
      </c>
      <c r="M80" s="66"/>
      <c r="N80" s="69" t="s">
        <v>1190</v>
      </c>
      <c r="O80" s="69" t="s">
        <v>1191</v>
      </c>
      <c r="P80" s="69" t="s">
        <v>1192</v>
      </c>
      <c r="Q80" s="69" t="s">
        <v>955</v>
      </c>
    </row>
    <row r="81" s="59" customFormat="1" spans="1:17">
      <c r="A81" s="66">
        <v>80</v>
      </c>
      <c r="B81" s="67" t="s">
        <v>1188</v>
      </c>
      <c r="C81" s="68" t="s">
        <v>1193</v>
      </c>
      <c r="D81" s="69" t="s">
        <v>36</v>
      </c>
      <c r="E81" s="69" t="s">
        <v>36</v>
      </c>
      <c r="F81" s="66">
        <v>910.8</v>
      </c>
      <c r="G81" s="66">
        <v>27.32</v>
      </c>
      <c r="H81" s="66">
        <v>883.48</v>
      </c>
      <c r="I81" s="70">
        <v>1</v>
      </c>
      <c r="J81" s="66" t="s">
        <v>35</v>
      </c>
      <c r="K81" s="71"/>
      <c r="L81" s="72" t="s">
        <v>391</v>
      </c>
      <c r="M81" s="66"/>
      <c r="N81" s="69" t="s">
        <v>1194</v>
      </c>
      <c r="O81" s="69" t="s">
        <v>1195</v>
      </c>
      <c r="P81" s="69" t="s">
        <v>1192</v>
      </c>
      <c r="Q81" s="69" t="s">
        <v>955</v>
      </c>
    </row>
    <row r="82" s="59" customFormat="1" spans="1:17">
      <c r="A82" s="66">
        <v>81</v>
      </c>
      <c r="B82" s="67" t="s">
        <v>1188</v>
      </c>
      <c r="C82" s="68" t="s">
        <v>1196</v>
      </c>
      <c r="D82" s="69" t="s">
        <v>36</v>
      </c>
      <c r="E82" s="69" t="s">
        <v>36</v>
      </c>
      <c r="F82" s="66">
        <v>899.35</v>
      </c>
      <c r="G82" s="66">
        <v>26.98</v>
      </c>
      <c r="H82" s="66">
        <v>872.37</v>
      </c>
      <c r="I82" s="70">
        <v>1</v>
      </c>
      <c r="J82" s="66" t="s">
        <v>35</v>
      </c>
      <c r="K82" s="71"/>
      <c r="L82" s="72" t="s">
        <v>391</v>
      </c>
      <c r="M82" s="66"/>
      <c r="N82" s="69" t="s">
        <v>1197</v>
      </c>
      <c r="O82" s="69" t="s">
        <v>1198</v>
      </c>
      <c r="P82" s="69" t="s">
        <v>1192</v>
      </c>
      <c r="Q82" s="69" t="s">
        <v>955</v>
      </c>
    </row>
    <row r="83" s="59" customFormat="1" spans="1:17">
      <c r="A83" s="66">
        <v>82</v>
      </c>
      <c r="B83" s="67" t="s">
        <v>1188</v>
      </c>
      <c r="C83" s="68" t="s">
        <v>1199</v>
      </c>
      <c r="D83" s="69" t="s">
        <v>36</v>
      </c>
      <c r="E83" s="69" t="s">
        <v>36</v>
      </c>
      <c r="F83" s="66">
        <v>12090</v>
      </c>
      <c r="G83" s="66">
        <v>362.7</v>
      </c>
      <c r="H83" s="66">
        <v>11727.3</v>
      </c>
      <c r="I83" s="70">
        <v>1</v>
      </c>
      <c r="J83" s="66" t="s">
        <v>35</v>
      </c>
      <c r="K83" s="71"/>
      <c r="L83" s="72" t="s">
        <v>391</v>
      </c>
      <c r="M83" s="66"/>
      <c r="N83" s="69" t="s">
        <v>1200</v>
      </c>
      <c r="O83" s="69" t="s">
        <v>1201</v>
      </c>
      <c r="P83" s="69" t="s">
        <v>1192</v>
      </c>
      <c r="Q83" s="69" t="s">
        <v>955</v>
      </c>
    </row>
    <row r="84" s="59" customFormat="1" spans="1:17">
      <c r="A84" s="66">
        <v>83</v>
      </c>
      <c r="B84" s="67" t="s">
        <v>1188</v>
      </c>
      <c r="C84" s="68" t="s">
        <v>1202</v>
      </c>
      <c r="D84" s="69" t="s">
        <v>46</v>
      </c>
      <c r="E84" s="69" t="s">
        <v>46</v>
      </c>
      <c r="F84" s="66">
        <v>899.35</v>
      </c>
      <c r="G84" s="66">
        <v>26.98</v>
      </c>
      <c r="H84" s="66">
        <v>872.37</v>
      </c>
      <c r="I84" s="70">
        <v>1</v>
      </c>
      <c r="J84" s="66" t="s">
        <v>35</v>
      </c>
      <c r="K84" s="71"/>
      <c r="L84" s="72" t="s">
        <v>420</v>
      </c>
      <c r="M84" s="66"/>
      <c r="N84" s="69" t="s">
        <v>1203</v>
      </c>
      <c r="O84" s="69" t="s">
        <v>1204</v>
      </c>
      <c r="P84" s="69" t="s">
        <v>1192</v>
      </c>
      <c r="Q84" s="69" t="s">
        <v>955</v>
      </c>
    </row>
    <row r="85" s="59" customFormat="1" spans="1:17">
      <c r="A85" s="66">
        <v>84</v>
      </c>
      <c r="B85" s="67" t="s">
        <v>1188</v>
      </c>
      <c r="C85" s="68" t="s">
        <v>1205</v>
      </c>
      <c r="D85" s="69" t="s">
        <v>46</v>
      </c>
      <c r="E85" s="69" t="s">
        <v>46</v>
      </c>
      <c r="F85" s="66">
        <v>7386.45</v>
      </c>
      <c r="G85" s="66">
        <v>221.59</v>
      </c>
      <c r="H85" s="66">
        <v>7164.86</v>
      </c>
      <c r="I85" s="70">
        <v>1</v>
      </c>
      <c r="J85" s="66" t="s">
        <v>35</v>
      </c>
      <c r="K85" s="71"/>
      <c r="L85" s="72" t="s">
        <v>420</v>
      </c>
      <c r="M85" s="66"/>
      <c r="N85" s="69" t="s">
        <v>1206</v>
      </c>
      <c r="O85" s="69" t="s">
        <v>1207</v>
      </c>
      <c r="P85" s="69" t="s">
        <v>1192</v>
      </c>
      <c r="Q85" s="69" t="s">
        <v>955</v>
      </c>
    </row>
    <row r="86" s="59" customFormat="1" spans="1:17">
      <c r="A86" s="66">
        <v>85</v>
      </c>
      <c r="B86" s="67" t="s">
        <v>1188</v>
      </c>
      <c r="C86" s="68" t="s">
        <v>1208</v>
      </c>
      <c r="D86" s="69" t="s">
        <v>46</v>
      </c>
      <c r="E86" s="69" t="s">
        <v>46</v>
      </c>
      <c r="F86" s="66">
        <v>899.35</v>
      </c>
      <c r="G86" s="66">
        <v>26.98</v>
      </c>
      <c r="H86" s="66">
        <v>872.37</v>
      </c>
      <c r="I86" s="70">
        <v>1</v>
      </c>
      <c r="J86" s="66" t="s">
        <v>35</v>
      </c>
      <c r="K86" s="71"/>
      <c r="L86" s="72" t="s">
        <v>420</v>
      </c>
      <c r="M86" s="66"/>
      <c r="N86" s="69" t="s">
        <v>1209</v>
      </c>
      <c r="O86" s="69" t="s">
        <v>1210</v>
      </c>
      <c r="P86" s="69" t="s">
        <v>1192</v>
      </c>
      <c r="Q86" s="69" t="s">
        <v>955</v>
      </c>
    </row>
    <row r="87" s="59" customFormat="1" spans="1:17">
      <c r="A87" s="66">
        <v>86</v>
      </c>
      <c r="B87" s="67" t="s">
        <v>1188</v>
      </c>
      <c r="C87" s="68" t="s">
        <v>1211</v>
      </c>
      <c r="D87" s="69" t="s">
        <v>46</v>
      </c>
      <c r="E87" s="69" t="s">
        <v>46</v>
      </c>
      <c r="F87" s="66">
        <v>899.35</v>
      </c>
      <c r="G87" s="66">
        <v>26.98</v>
      </c>
      <c r="H87" s="66">
        <v>872.37</v>
      </c>
      <c r="I87" s="70">
        <v>1</v>
      </c>
      <c r="J87" s="66" t="s">
        <v>35</v>
      </c>
      <c r="K87" s="71"/>
      <c r="L87" s="72" t="s">
        <v>420</v>
      </c>
      <c r="M87" s="66"/>
      <c r="N87" s="69" t="s">
        <v>1212</v>
      </c>
      <c r="O87" s="69" t="s">
        <v>1213</v>
      </c>
      <c r="P87" s="69" t="s">
        <v>1192</v>
      </c>
      <c r="Q87" s="69" t="s">
        <v>955</v>
      </c>
    </row>
    <row r="88" s="59" customFormat="1" spans="1:17">
      <c r="A88" s="66">
        <v>87</v>
      </c>
      <c r="B88" s="67" t="s">
        <v>1188</v>
      </c>
      <c r="C88" s="68" t="s">
        <v>1214</v>
      </c>
      <c r="D88" s="69" t="s">
        <v>46</v>
      </c>
      <c r="E88" s="69" t="s">
        <v>46</v>
      </c>
      <c r="F88" s="66">
        <v>899.35</v>
      </c>
      <c r="G88" s="66">
        <v>26.98</v>
      </c>
      <c r="H88" s="66">
        <v>872.37</v>
      </c>
      <c r="I88" s="70">
        <v>1</v>
      </c>
      <c r="J88" s="66" t="s">
        <v>35</v>
      </c>
      <c r="K88" s="71"/>
      <c r="L88" s="72" t="s">
        <v>420</v>
      </c>
      <c r="M88" s="66"/>
      <c r="N88" s="69" t="s">
        <v>1215</v>
      </c>
      <c r="O88" s="69" t="s">
        <v>1216</v>
      </c>
      <c r="P88" s="69" t="s">
        <v>1192</v>
      </c>
      <c r="Q88" s="69" t="s">
        <v>955</v>
      </c>
    </row>
    <row r="89" s="59" customFormat="1" spans="1:17">
      <c r="A89" s="66">
        <v>88</v>
      </c>
      <c r="B89" s="67" t="s">
        <v>1188</v>
      </c>
      <c r="C89" s="68" t="s">
        <v>1217</v>
      </c>
      <c r="D89" s="69" t="s">
        <v>46</v>
      </c>
      <c r="E89" s="69" t="s">
        <v>46</v>
      </c>
      <c r="F89" s="66">
        <v>6998.33</v>
      </c>
      <c r="G89" s="66">
        <v>209.95</v>
      </c>
      <c r="H89" s="66">
        <v>6788.38</v>
      </c>
      <c r="I89" s="70">
        <v>1</v>
      </c>
      <c r="J89" s="66" t="s">
        <v>35</v>
      </c>
      <c r="K89" s="71"/>
      <c r="L89" s="72" t="s">
        <v>420</v>
      </c>
      <c r="M89" s="66"/>
      <c r="N89" s="69" t="s">
        <v>1218</v>
      </c>
      <c r="O89" s="69" t="s">
        <v>1219</v>
      </c>
      <c r="P89" s="69" t="s">
        <v>1192</v>
      </c>
      <c r="Q89" s="69" t="s">
        <v>955</v>
      </c>
    </row>
    <row r="90" s="59" customFormat="1" spans="1:17">
      <c r="A90" s="66">
        <v>89</v>
      </c>
      <c r="B90" s="67" t="s">
        <v>1188</v>
      </c>
      <c r="C90" s="68" t="s">
        <v>1220</v>
      </c>
      <c r="D90" s="69" t="s">
        <v>46</v>
      </c>
      <c r="E90" s="69" t="s">
        <v>46</v>
      </c>
      <c r="F90" s="66">
        <v>1412.83</v>
      </c>
      <c r="G90" s="66">
        <v>42.38</v>
      </c>
      <c r="H90" s="66">
        <v>1370.45</v>
      </c>
      <c r="I90" s="70">
        <v>1</v>
      </c>
      <c r="J90" s="66" t="s">
        <v>35</v>
      </c>
      <c r="K90" s="71"/>
      <c r="L90" s="72" t="s">
        <v>420</v>
      </c>
      <c r="M90" s="66"/>
      <c r="N90" s="69" t="s">
        <v>1221</v>
      </c>
      <c r="O90" s="69" t="s">
        <v>1222</v>
      </c>
      <c r="P90" s="69" t="s">
        <v>1192</v>
      </c>
      <c r="Q90" s="69" t="s">
        <v>955</v>
      </c>
    </row>
    <row r="91" s="59" customFormat="1" spans="1:17">
      <c r="A91" s="66">
        <v>90</v>
      </c>
      <c r="B91" s="67" t="s">
        <v>1188</v>
      </c>
      <c r="C91" s="68" t="s">
        <v>1223</v>
      </c>
      <c r="D91" s="69" t="s">
        <v>46</v>
      </c>
      <c r="E91" s="69" t="s">
        <v>46</v>
      </c>
      <c r="F91" s="66">
        <v>1798.35</v>
      </c>
      <c r="G91" s="66">
        <v>53.95</v>
      </c>
      <c r="H91" s="66">
        <v>1744.4</v>
      </c>
      <c r="I91" s="70">
        <v>1</v>
      </c>
      <c r="J91" s="66" t="s">
        <v>35</v>
      </c>
      <c r="K91" s="71"/>
      <c r="L91" s="72" t="s">
        <v>420</v>
      </c>
      <c r="M91" s="66"/>
      <c r="N91" s="69" t="s">
        <v>1224</v>
      </c>
      <c r="O91" s="69" t="s">
        <v>1225</v>
      </c>
      <c r="P91" s="69" t="s">
        <v>1192</v>
      </c>
      <c r="Q91" s="69" t="s">
        <v>955</v>
      </c>
    </row>
    <row r="92" s="59" customFormat="1" spans="1:17">
      <c r="A92" s="66">
        <v>91</v>
      </c>
      <c r="B92" s="67" t="s">
        <v>970</v>
      </c>
      <c r="C92" s="68" t="s">
        <v>1226</v>
      </c>
      <c r="D92" s="69" t="s">
        <v>46</v>
      </c>
      <c r="E92" s="69" t="s">
        <v>46</v>
      </c>
      <c r="F92" s="66">
        <v>1931.67</v>
      </c>
      <c r="G92" s="66">
        <v>57.95</v>
      </c>
      <c r="H92" s="66">
        <v>1873.72</v>
      </c>
      <c r="I92" s="70">
        <v>1</v>
      </c>
      <c r="J92" s="66" t="s">
        <v>35</v>
      </c>
      <c r="K92" s="71"/>
      <c r="L92" s="72" t="s">
        <v>420</v>
      </c>
      <c r="M92" s="66"/>
      <c r="N92" s="69" t="s">
        <v>972</v>
      </c>
      <c r="O92" s="69" t="s">
        <v>973</v>
      </c>
      <c r="P92" s="69" t="s">
        <v>974</v>
      </c>
      <c r="Q92" s="69" t="s">
        <v>955</v>
      </c>
    </row>
    <row r="93" s="59" customFormat="1" spans="1:17">
      <c r="A93" s="66">
        <v>92</v>
      </c>
      <c r="B93" s="67" t="s">
        <v>970</v>
      </c>
      <c r="C93" s="68" t="s">
        <v>1227</v>
      </c>
      <c r="D93" s="69" t="s">
        <v>36</v>
      </c>
      <c r="E93" s="69" t="s">
        <v>36</v>
      </c>
      <c r="F93" s="66">
        <v>875.95</v>
      </c>
      <c r="G93" s="66">
        <v>26.28</v>
      </c>
      <c r="H93" s="66">
        <v>849.67</v>
      </c>
      <c r="I93" s="70">
        <v>1</v>
      </c>
      <c r="J93" s="66" t="s">
        <v>35</v>
      </c>
      <c r="K93" s="71"/>
      <c r="L93" s="72" t="s">
        <v>391</v>
      </c>
      <c r="M93" s="66"/>
      <c r="N93" s="69" t="s">
        <v>1228</v>
      </c>
      <c r="O93" s="69" t="s">
        <v>1229</v>
      </c>
      <c r="P93" s="69" t="s">
        <v>974</v>
      </c>
      <c r="Q93" s="69" t="s">
        <v>955</v>
      </c>
    </row>
    <row r="94" s="59" customFormat="1" spans="1:17">
      <c r="A94" s="66">
        <v>93</v>
      </c>
      <c r="B94" s="67" t="s">
        <v>1188</v>
      </c>
      <c r="C94" s="68" t="s">
        <v>1230</v>
      </c>
      <c r="D94" s="69" t="s">
        <v>46</v>
      </c>
      <c r="E94" s="69" t="s">
        <v>46</v>
      </c>
      <c r="F94" s="66">
        <v>12090</v>
      </c>
      <c r="G94" s="66">
        <v>362.7</v>
      </c>
      <c r="H94" s="66">
        <v>11727.3</v>
      </c>
      <c r="I94" s="70">
        <v>1</v>
      </c>
      <c r="J94" s="66" t="s">
        <v>35</v>
      </c>
      <c r="K94" s="71"/>
      <c r="L94" s="72" t="s">
        <v>420</v>
      </c>
      <c r="M94" s="66"/>
      <c r="N94" s="69" t="s">
        <v>1231</v>
      </c>
      <c r="O94" s="69" t="s">
        <v>1232</v>
      </c>
      <c r="P94" s="69" t="s">
        <v>1192</v>
      </c>
      <c r="Q94" s="69" t="s">
        <v>955</v>
      </c>
    </row>
    <row r="95" s="59" customFormat="1" spans="1:17">
      <c r="A95" s="66">
        <v>94</v>
      </c>
      <c r="B95" s="67" t="s">
        <v>1188</v>
      </c>
      <c r="C95" s="68" t="s">
        <v>1233</v>
      </c>
      <c r="D95" s="69" t="s">
        <v>46</v>
      </c>
      <c r="E95" s="69" t="s">
        <v>46</v>
      </c>
      <c r="F95" s="66">
        <v>1152</v>
      </c>
      <c r="G95" s="66">
        <v>34.56</v>
      </c>
      <c r="H95" s="66">
        <v>1117.44</v>
      </c>
      <c r="I95" s="70">
        <v>1</v>
      </c>
      <c r="J95" s="66" t="s">
        <v>35</v>
      </c>
      <c r="K95" s="71"/>
      <c r="L95" s="72" t="s">
        <v>420</v>
      </c>
      <c r="M95" s="66"/>
      <c r="N95" s="69" t="s">
        <v>1234</v>
      </c>
      <c r="O95" s="69" t="s">
        <v>1235</v>
      </c>
      <c r="P95" s="69" t="s">
        <v>1192</v>
      </c>
      <c r="Q95" s="69" t="s">
        <v>955</v>
      </c>
    </row>
    <row r="96" s="59" customFormat="1" spans="1:17">
      <c r="A96" s="66">
        <v>95</v>
      </c>
      <c r="B96" s="67" t="s">
        <v>1188</v>
      </c>
      <c r="C96" s="68" t="s">
        <v>1236</v>
      </c>
      <c r="D96" s="69" t="s">
        <v>36</v>
      </c>
      <c r="E96" s="69" t="s">
        <v>36</v>
      </c>
      <c r="F96" s="66">
        <v>867.18</v>
      </c>
      <c r="G96" s="66">
        <v>26.02</v>
      </c>
      <c r="H96" s="66">
        <v>841.16</v>
      </c>
      <c r="I96" s="70">
        <v>1</v>
      </c>
      <c r="J96" s="66" t="s">
        <v>35</v>
      </c>
      <c r="K96" s="71"/>
      <c r="L96" s="72" t="s">
        <v>391</v>
      </c>
      <c r="M96" s="66"/>
      <c r="N96" s="69" t="s">
        <v>1237</v>
      </c>
      <c r="O96" s="69" t="s">
        <v>1238</v>
      </c>
      <c r="P96" s="69" t="s">
        <v>1192</v>
      </c>
      <c r="Q96" s="69" t="s">
        <v>955</v>
      </c>
    </row>
    <row r="97" s="59" customFormat="1" spans="1:17">
      <c r="A97" s="66">
        <v>96</v>
      </c>
      <c r="B97" s="67" t="s">
        <v>1188</v>
      </c>
      <c r="C97" s="68" t="s">
        <v>1239</v>
      </c>
      <c r="D97" s="69" t="s">
        <v>46</v>
      </c>
      <c r="E97" s="69" t="s">
        <v>46</v>
      </c>
      <c r="F97" s="66">
        <v>3971.91</v>
      </c>
      <c r="G97" s="66">
        <v>119.16</v>
      </c>
      <c r="H97" s="66">
        <v>3852.75</v>
      </c>
      <c r="I97" s="70">
        <v>1</v>
      </c>
      <c r="J97" s="66" t="s">
        <v>35</v>
      </c>
      <c r="K97" s="71"/>
      <c r="L97" s="72" t="s">
        <v>420</v>
      </c>
      <c r="M97" s="66"/>
      <c r="N97" s="69" t="s">
        <v>1240</v>
      </c>
      <c r="O97" s="69" t="s">
        <v>1241</v>
      </c>
      <c r="P97" s="69" t="s">
        <v>1192</v>
      </c>
      <c r="Q97" s="69" t="s">
        <v>955</v>
      </c>
    </row>
    <row r="98" s="59" customFormat="1" spans="1:17">
      <c r="A98" s="66">
        <v>97</v>
      </c>
      <c r="B98" s="67" t="s">
        <v>962</v>
      </c>
      <c r="C98" s="68" t="s">
        <v>1242</v>
      </c>
      <c r="D98" s="69" t="s">
        <v>36</v>
      </c>
      <c r="E98" s="69" t="s">
        <v>36</v>
      </c>
      <c r="F98" s="66">
        <v>7058.93</v>
      </c>
      <c r="G98" s="66">
        <v>211.77</v>
      </c>
      <c r="H98" s="66">
        <v>6847.16</v>
      </c>
      <c r="I98" s="70">
        <v>1</v>
      </c>
      <c r="J98" s="66" t="s">
        <v>35</v>
      </c>
      <c r="K98" s="71"/>
      <c r="L98" s="72" t="s">
        <v>391</v>
      </c>
      <c r="M98" s="66"/>
      <c r="N98" s="69" t="s">
        <v>964</v>
      </c>
      <c r="O98" s="69" t="s">
        <v>965</v>
      </c>
      <c r="P98" s="69" t="s">
        <v>966</v>
      </c>
      <c r="Q98" s="69" t="s">
        <v>955</v>
      </c>
    </row>
    <row r="99" s="59" customFormat="1" spans="1:17">
      <c r="A99" s="66">
        <v>98</v>
      </c>
      <c r="B99" s="67" t="s">
        <v>970</v>
      </c>
      <c r="C99" s="68" t="s">
        <v>1243</v>
      </c>
      <c r="D99" s="69" t="s">
        <v>46</v>
      </c>
      <c r="E99" s="69" t="s">
        <v>46</v>
      </c>
      <c r="F99" s="66">
        <v>9230.33</v>
      </c>
      <c r="G99" s="66">
        <v>276.91</v>
      </c>
      <c r="H99" s="66">
        <v>8953.42</v>
      </c>
      <c r="I99" s="70">
        <v>1</v>
      </c>
      <c r="J99" s="66" t="s">
        <v>35</v>
      </c>
      <c r="K99" s="71"/>
      <c r="L99" s="72" t="s">
        <v>420</v>
      </c>
      <c r="M99" s="66"/>
      <c r="N99" s="69" t="s">
        <v>1244</v>
      </c>
      <c r="O99" s="69" t="s">
        <v>1245</v>
      </c>
      <c r="P99" s="69" t="s">
        <v>974</v>
      </c>
      <c r="Q99" s="69" t="s">
        <v>955</v>
      </c>
    </row>
    <row r="100" s="59" customFormat="1" spans="1:17">
      <c r="A100" s="66">
        <v>99</v>
      </c>
      <c r="B100" s="67" t="s">
        <v>970</v>
      </c>
      <c r="C100" s="68" t="s">
        <v>1246</v>
      </c>
      <c r="D100" s="69" t="s">
        <v>68</v>
      </c>
      <c r="E100" s="69" t="s">
        <v>68</v>
      </c>
      <c r="F100" s="66">
        <v>643.28</v>
      </c>
      <c r="G100" s="66">
        <v>19.3</v>
      </c>
      <c r="H100" s="66">
        <v>623.98</v>
      </c>
      <c r="I100" s="70">
        <v>1</v>
      </c>
      <c r="J100" s="66" t="s">
        <v>58</v>
      </c>
      <c r="K100" s="71"/>
      <c r="L100" s="72" t="s">
        <v>537</v>
      </c>
      <c r="M100" s="66"/>
      <c r="N100" s="69" t="s">
        <v>1244</v>
      </c>
      <c r="O100" s="69" t="s">
        <v>1245</v>
      </c>
      <c r="P100" s="69" t="s">
        <v>974</v>
      </c>
      <c r="Q100" s="69" t="s">
        <v>955</v>
      </c>
    </row>
    <row r="101" s="59" customFormat="1" spans="1:17">
      <c r="A101" s="66">
        <v>100</v>
      </c>
      <c r="B101" s="67" t="s">
        <v>962</v>
      </c>
      <c r="C101" s="68" t="s">
        <v>1247</v>
      </c>
      <c r="D101" s="69" t="s">
        <v>68</v>
      </c>
      <c r="E101" s="69" t="s">
        <v>68</v>
      </c>
      <c r="F101" s="66">
        <v>5571.33</v>
      </c>
      <c r="G101" s="66">
        <v>167.14</v>
      </c>
      <c r="H101" s="66">
        <v>5404.19</v>
      </c>
      <c r="I101" s="70">
        <v>1</v>
      </c>
      <c r="J101" s="66" t="s">
        <v>58</v>
      </c>
      <c r="K101" s="71"/>
      <c r="L101" s="72" t="s">
        <v>537</v>
      </c>
      <c r="M101" s="66"/>
      <c r="N101" s="69" t="s">
        <v>1248</v>
      </c>
      <c r="O101" s="69" t="s">
        <v>1249</v>
      </c>
      <c r="P101" s="69" t="s">
        <v>966</v>
      </c>
      <c r="Q101" s="69" t="s">
        <v>955</v>
      </c>
    </row>
    <row r="102" s="59" customFormat="1" spans="1:17">
      <c r="A102" s="66">
        <v>101</v>
      </c>
      <c r="B102" s="67" t="s">
        <v>1188</v>
      </c>
      <c r="C102" s="68" t="s">
        <v>1250</v>
      </c>
      <c r="D102" s="69" t="s">
        <v>68</v>
      </c>
      <c r="E102" s="69" t="s">
        <v>68</v>
      </c>
      <c r="F102" s="66">
        <v>5508.37</v>
      </c>
      <c r="G102" s="66">
        <v>165.25</v>
      </c>
      <c r="H102" s="66">
        <v>5343.12</v>
      </c>
      <c r="I102" s="70">
        <v>1</v>
      </c>
      <c r="J102" s="66" t="s">
        <v>58</v>
      </c>
      <c r="K102" s="71"/>
      <c r="L102" s="72" t="s">
        <v>537</v>
      </c>
      <c r="M102" s="66"/>
      <c r="N102" s="69" t="s">
        <v>1251</v>
      </c>
      <c r="O102" s="69" t="s">
        <v>1252</v>
      </c>
      <c r="P102" s="69" t="s">
        <v>1192</v>
      </c>
      <c r="Q102" s="69" t="s">
        <v>955</v>
      </c>
    </row>
    <row r="103" s="59" customFormat="1" spans="1:17">
      <c r="A103" s="66">
        <v>102</v>
      </c>
      <c r="B103" s="67" t="s">
        <v>950</v>
      </c>
      <c r="C103" s="68" t="s">
        <v>1253</v>
      </c>
      <c r="D103" s="69" t="s">
        <v>68</v>
      </c>
      <c r="E103" s="69" t="s">
        <v>68</v>
      </c>
      <c r="F103" s="66">
        <v>206</v>
      </c>
      <c r="G103" s="66">
        <v>6.18</v>
      </c>
      <c r="H103" s="66">
        <v>199.82</v>
      </c>
      <c r="I103" s="70">
        <v>1</v>
      </c>
      <c r="J103" s="66" t="s">
        <v>58</v>
      </c>
      <c r="K103" s="71"/>
      <c r="L103" s="72" t="s">
        <v>537</v>
      </c>
      <c r="M103" s="66"/>
      <c r="N103" s="69" t="s">
        <v>1254</v>
      </c>
      <c r="O103" s="69" t="s">
        <v>1255</v>
      </c>
      <c r="P103" s="69" t="s">
        <v>954</v>
      </c>
      <c r="Q103" s="69" t="s">
        <v>955</v>
      </c>
    </row>
    <row r="104" s="59" customFormat="1" spans="1:17">
      <c r="A104" s="66">
        <v>103</v>
      </c>
      <c r="B104" s="67" t="s">
        <v>950</v>
      </c>
      <c r="C104" s="68" t="s">
        <v>1256</v>
      </c>
      <c r="D104" s="69" t="s">
        <v>68</v>
      </c>
      <c r="E104" s="69" t="s">
        <v>68</v>
      </c>
      <c r="F104" s="66">
        <v>3757.24</v>
      </c>
      <c r="G104" s="66">
        <v>112.72</v>
      </c>
      <c r="H104" s="66">
        <v>3644.52</v>
      </c>
      <c r="I104" s="70">
        <v>1</v>
      </c>
      <c r="J104" s="66" t="s">
        <v>58</v>
      </c>
      <c r="K104" s="71"/>
      <c r="L104" s="72" t="s">
        <v>537</v>
      </c>
      <c r="M104" s="66"/>
      <c r="N104" s="69" t="s">
        <v>1257</v>
      </c>
      <c r="O104" s="69" t="s">
        <v>1258</v>
      </c>
      <c r="P104" s="69" t="s">
        <v>954</v>
      </c>
      <c r="Q104" s="69" t="s">
        <v>955</v>
      </c>
    </row>
    <row r="105" s="59" customFormat="1" spans="1:17">
      <c r="A105" s="66">
        <v>104</v>
      </c>
      <c r="B105" s="67" t="s">
        <v>950</v>
      </c>
      <c r="C105" s="68" t="s">
        <v>1259</v>
      </c>
      <c r="D105" s="69" t="s">
        <v>68</v>
      </c>
      <c r="E105" s="69" t="s">
        <v>68</v>
      </c>
      <c r="F105" s="66">
        <v>51.5</v>
      </c>
      <c r="G105" s="66">
        <v>1.55</v>
      </c>
      <c r="H105" s="66">
        <v>49.95</v>
      </c>
      <c r="I105" s="70">
        <v>1</v>
      </c>
      <c r="J105" s="66" t="s">
        <v>58</v>
      </c>
      <c r="K105" s="71"/>
      <c r="L105" s="72" t="s">
        <v>537</v>
      </c>
      <c r="M105" s="66"/>
      <c r="N105" s="69" t="s">
        <v>1260</v>
      </c>
      <c r="O105" s="69" t="s">
        <v>1261</v>
      </c>
      <c r="P105" s="69" t="s">
        <v>954</v>
      </c>
      <c r="Q105" s="69" t="s">
        <v>955</v>
      </c>
    </row>
    <row r="106" s="59" customFormat="1" spans="1:17">
      <c r="A106" s="66">
        <v>105</v>
      </c>
      <c r="B106" s="67" t="s">
        <v>950</v>
      </c>
      <c r="C106" s="68" t="s">
        <v>1262</v>
      </c>
      <c r="D106" s="69" t="s">
        <v>65</v>
      </c>
      <c r="E106" s="69" t="s">
        <v>65</v>
      </c>
      <c r="F106" s="66">
        <v>4323.67</v>
      </c>
      <c r="G106" s="66">
        <v>595.67</v>
      </c>
      <c r="H106" s="66">
        <v>3728</v>
      </c>
      <c r="I106" s="70">
        <v>1</v>
      </c>
      <c r="J106" s="66" t="s">
        <v>58</v>
      </c>
      <c r="K106" s="71"/>
      <c r="L106" s="72" t="s">
        <v>501</v>
      </c>
      <c r="M106" s="66"/>
      <c r="N106" s="69" t="s">
        <v>1263</v>
      </c>
      <c r="O106" s="69" t="s">
        <v>1264</v>
      </c>
      <c r="P106" s="69" t="s">
        <v>954</v>
      </c>
      <c r="Q106" s="69" t="s">
        <v>955</v>
      </c>
    </row>
    <row r="107" s="59" customFormat="1" spans="1:17">
      <c r="A107" s="66">
        <v>106</v>
      </c>
      <c r="B107" s="67" t="s">
        <v>950</v>
      </c>
      <c r="C107" s="68" t="s">
        <v>1265</v>
      </c>
      <c r="D107" s="69" t="s">
        <v>65</v>
      </c>
      <c r="E107" s="69" t="s">
        <v>65</v>
      </c>
      <c r="F107" s="66">
        <v>2982.61</v>
      </c>
      <c r="G107" s="66">
        <v>89.48</v>
      </c>
      <c r="H107" s="66">
        <v>2893.13</v>
      </c>
      <c r="I107" s="70">
        <v>1</v>
      </c>
      <c r="J107" s="66" t="s">
        <v>58</v>
      </c>
      <c r="K107" s="71"/>
      <c r="L107" s="72" t="s">
        <v>501</v>
      </c>
      <c r="M107" s="66"/>
      <c r="N107" s="69" t="s">
        <v>1266</v>
      </c>
      <c r="O107" s="69" t="s">
        <v>1267</v>
      </c>
      <c r="P107" s="69" t="s">
        <v>954</v>
      </c>
      <c r="Q107" s="69" t="s">
        <v>955</v>
      </c>
    </row>
    <row r="108" s="59" customFormat="1" spans="1:17">
      <c r="A108" s="66">
        <v>107</v>
      </c>
      <c r="B108" s="67" t="s">
        <v>1080</v>
      </c>
      <c r="C108" s="68" t="s">
        <v>1268</v>
      </c>
      <c r="D108" s="69" t="s">
        <v>68</v>
      </c>
      <c r="E108" s="69" t="s">
        <v>68</v>
      </c>
      <c r="F108" s="66">
        <v>5532.04</v>
      </c>
      <c r="G108" s="66">
        <v>165.96</v>
      </c>
      <c r="H108" s="66">
        <v>5366.08</v>
      </c>
      <c r="I108" s="70">
        <v>1</v>
      </c>
      <c r="J108" s="66" t="s">
        <v>58</v>
      </c>
      <c r="K108" s="71"/>
      <c r="L108" s="72" t="s">
        <v>537</v>
      </c>
      <c r="M108" s="66"/>
      <c r="N108" s="69" t="s">
        <v>1269</v>
      </c>
      <c r="O108" s="69" t="s">
        <v>1270</v>
      </c>
      <c r="P108" s="69" t="s">
        <v>1084</v>
      </c>
      <c r="Q108" s="69" t="s">
        <v>955</v>
      </c>
    </row>
    <row r="109" s="59" customFormat="1" spans="1:17">
      <c r="A109" s="66">
        <v>108</v>
      </c>
      <c r="B109" s="67" t="s">
        <v>950</v>
      </c>
      <c r="C109" s="68" t="s">
        <v>1271</v>
      </c>
      <c r="D109" s="69" t="s">
        <v>68</v>
      </c>
      <c r="E109" s="69" t="s">
        <v>68</v>
      </c>
      <c r="F109" s="66">
        <v>5392.74</v>
      </c>
      <c r="G109" s="66">
        <v>161.78</v>
      </c>
      <c r="H109" s="66">
        <v>5230.96</v>
      </c>
      <c r="I109" s="70">
        <v>1</v>
      </c>
      <c r="J109" s="66" t="s">
        <v>58</v>
      </c>
      <c r="K109" s="71"/>
      <c r="L109" s="72" t="s">
        <v>537</v>
      </c>
      <c r="M109" s="66"/>
      <c r="N109" s="69" t="s">
        <v>1272</v>
      </c>
      <c r="O109" s="69" t="s">
        <v>1273</v>
      </c>
      <c r="P109" s="69" t="s">
        <v>954</v>
      </c>
      <c r="Q109" s="69" t="s">
        <v>955</v>
      </c>
    </row>
    <row r="110" s="59" customFormat="1" spans="1:17">
      <c r="A110" s="66">
        <v>109</v>
      </c>
      <c r="B110" s="67" t="s">
        <v>1080</v>
      </c>
      <c r="C110" s="68" t="s">
        <v>1274</v>
      </c>
      <c r="D110" s="69" t="s">
        <v>65</v>
      </c>
      <c r="E110" s="69" t="s">
        <v>65</v>
      </c>
      <c r="F110" s="66">
        <v>3463.88</v>
      </c>
      <c r="G110" s="66">
        <v>103.92</v>
      </c>
      <c r="H110" s="66">
        <v>3359.96</v>
      </c>
      <c r="I110" s="70">
        <v>1</v>
      </c>
      <c r="J110" s="66" t="s">
        <v>58</v>
      </c>
      <c r="K110" s="71"/>
      <c r="L110" s="72" t="s">
        <v>501</v>
      </c>
      <c r="M110" s="66"/>
      <c r="N110" s="69" t="s">
        <v>1275</v>
      </c>
      <c r="O110" s="69" t="s">
        <v>1276</v>
      </c>
      <c r="P110" s="69" t="s">
        <v>1084</v>
      </c>
      <c r="Q110" s="69" t="s">
        <v>955</v>
      </c>
    </row>
    <row r="111" s="59" customFormat="1" spans="1:17">
      <c r="A111" s="66">
        <v>110</v>
      </c>
      <c r="B111" s="67" t="s">
        <v>950</v>
      </c>
      <c r="C111" s="68" t="s">
        <v>1277</v>
      </c>
      <c r="D111" s="69" t="s">
        <v>65</v>
      </c>
      <c r="E111" s="69" t="s">
        <v>65</v>
      </c>
      <c r="F111" s="66">
        <v>126</v>
      </c>
      <c r="G111" s="66">
        <v>3.78</v>
      </c>
      <c r="H111" s="66">
        <v>122.22</v>
      </c>
      <c r="I111" s="70">
        <v>1</v>
      </c>
      <c r="J111" s="66" t="s">
        <v>58</v>
      </c>
      <c r="K111" s="71"/>
      <c r="L111" s="72" t="s">
        <v>501</v>
      </c>
      <c r="M111" s="66"/>
      <c r="N111" s="69" t="s">
        <v>1278</v>
      </c>
      <c r="O111" s="69" t="s">
        <v>1279</v>
      </c>
      <c r="P111" s="69" t="s">
        <v>954</v>
      </c>
      <c r="Q111" s="69" t="s">
        <v>955</v>
      </c>
    </row>
    <row r="112" s="59" customFormat="1" spans="1:17">
      <c r="A112" s="66">
        <v>111</v>
      </c>
      <c r="B112" s="67" t="s">
        <v>950</v>
      </c>
      <c r="C112" s="68" t="s">
        <v>1280</v>
      </c>
      <c r="D112" s="69" t="s">
        <v>65</v>
      </c>
      <c r="E112" s="69" t="s">
        <v>65</v>
      </c>
      <c r="F112" s="66">
        <v>2142</v>
      </c>
      <c r="G112" s="66">
        <v>64.26</v>
      </c>
      <c r="H112" s="66">
        <v>2077.74</v>
      </c>
      <c r="I112" s="70">
        <v>1</v>
      </c>
      <c r="J112" s="66" t="s">
        <v>58</v>
      </c>
      <c r="K112" s="71"/>
      <c r="L112" s="72" t="s">
        <v>501</v>
      </c>
      <c r="M112" s="66"/>
      <c r="N112" s="69" t="s">
        <v>1281</v>
      </c>
      <c r="O112" s="69" t="s">
        <v>1282</v>
      </c>
      <c r="P112" s="69" t="s">
        <v>954</v>
      </c>
      <c r="Q112" s="69" t="s">
        <v>955</v>
      </c>
    </row>
    <row r="113" s="59" customFormat="1" spans="1:17">
      <c r="A113" s="66">
        <v>112</v>
      </c>
      <c r="B113" s="67" t="s">
        <v>950</v>
      </c>
      <c r="C113" s="68" t="s">
        <v>1283</v>
      </c>
      <c r="D113" s="69" t="s">
        <v>65</v>
      </c>
      <c r="E113" s="69" t="s">
        <v>65</v>
      </c>
      <c r="F113" s="66">
        <v>1321.76</v>
      </c>
      <c r="G113" s="66">
        <v>39.65</v>
      </c>
      <c r="H113" s="66">
        <v>1282.11</v>
      </c>
      <c r="I113" s="70">
        <v>1</v>
      </c>
      <c r="J113" s="66" t="s">
        <v>58</v>
      </c>
      <c r="K113" s="71"/>
      <c r="L113" s="72" t="s">
        <v>501</v>
      </c>
      <c r="M113" s="66"/>
      <c r="N113" s="69" t="s">
        <v>1284</v>
      </c>
      <c r="O113" s="69" t="s">
        <v>1285</v>
      </c>
      <c r="P113" s="69" t="s">
        <v>954</v>
      </c>
      <c r="Q113" s="69" t="s">
        <v>955</v>
      </c>
    </row>
    <row r="114" s="59" customFormat="1" spans="1:17">
      <c r="A114" s="66">
        <v>113</v>
      </c>
      <c r="B114" s="67" t="s">
        <v>950</v>
      </c>
      <c r="C114" s="68" t="s">
        <v>1286</v>
      </c>
      <c r="D114" s="69" t="s">
        <v>68</v>
      </c>
      <c r="E114" s="69" t="s">
        <v>68</v>
      </c>
      <c r="F114" s="66">
        <v>206</v>
      </c>
      <c r="G114" s="66">
        <v>6.18</v>
      </c>
      <c r="H114" s="66">
        <v>199.82</v>
      </c>
      <c r="I114" s="70">
        <v>1</v>
      </c>
      <c r="J114" s="66" t="s">
        <v>58</v>
      </c>
      <c r="K114" s="71"/>
      <c r="L114" s="72" t="s">
        <v>537</v>
      </c>
      <c r="M114" s="66"/>
      <c r="N114" s="69" t="s">
        <v>1287</v>
      </c>
      <c r="O114" s="69" t="s">
        <v>1288</v>
      </c>
      <c r="P114" s="69" t="s">
        <v>954</v>
      </c>
      <c r="Q114" s="69" t="s">
        <v>955</v>
      </c>
    </row>
    <row r="115" s="59" customFormat="1" spans="1:17">
      <c r="A115" s="66">
        <v>114</v>
      </c>
      <c r="B115" s="67" t="s">
        <v>950</v>
      </c>
      <c r="C115" s="68" t="s">
        <v>1289</v>
      </c>
      <c r="D115" s="69" t="s">
        <v>68</v>
      </c>
      <c r="E115" s="69" t="s">
        <v>68</v>
      </c>
      <c r="F115" s="66">
        <v>4685.68</v>
      </c>
      <c r="G115" s="66">
        <v>140.57</v>
      </c>
      <c r="H115" s="66">
        <v>4545.11</v>
      </c>
      <c r="I115" s="70">
        <v>1</v>
      </c>
      <c r="J115" s="66" t="s">
        <v>58</v>
      </c>
      <c r="K115" s="71"/>
      <c r="L115" s="72" t="s">
        <v>537</v>
      </c>
      <c r="M115" s="66"/>
      <c r="N115" s="69" t="s">
        <v>1290</v>
      </c>
      <c r="O115" s="69" t="s">
        <v>1291</v>
      </c>
      <c r="P115" s="69" t="s">
        <v>954</v>
      </c>
      <c r="Q115" s="69" t="s">
        <v>955</v>
      </c>
    </row>
    <row r="116" s="59" customFormat="1" spans="1:17">
      <c r="A116" s="66">
        <v>115</v>
      </c>
      <c r="B116" s="67" t="s">
        <v>950</v>
      </c>
      <c r="C116" s="68" t="s">
        <v>1292</v>
      </c>
      <c r="D116" s="69" t="s">
        <v>68</v>
      </c>
      <c r="E116" s="69" t="s">
        <v>68</v>
      </c>
      <c r="F116" s="66">
        <v>1476.85</v>
      </c>
      <c r="G116" s="66">
        <v>44.31</v>
      </c>
      <c r="H116" s="66">
        <v>1432.54</v>
      </c>
      <c r="I116" s="70">
        <v>1</v>
      </c>
      <c r="J116" s="66" t="s">
        <v>58</v>
      </c>
      <c r="K116" s="71"/>
      <c r="L116" s="72" t="s">
        <v>537</v>
      </c>
      <c r="M116" s="66"/>
      <c r="N116" s="69" t="s">
        <v>1293</v>
      </c>
      <c r="O116" s="69" t="s">
        <v>1294</v>
      </c>
      <c r="P116" s="69" t="s">
        <v>954</v>
      </c>
      <c r="Q116" s="69" t="s">
        <v>955</v>
      </c>
    </row>
    <row r="117" s="59" customFormat="1" spans="1:17">
      <c r="A117" s="66">
        <v>116</v>
      </c>
      <c r="B117" s="67" t="s">
        <v>950</v>
      </c>
      <c r="C117" s="68" t="s">
        <v>1295</v>
      </c>
      <c r="D117" s="69" t="s">
        <v>68</v>
      </c>
      <c r="E117" s="69" t="s">
        <v>68</v>
      </c>
      <c r="F117" s="66">
        <v>3971.46</v>
      </c>
      <c r="G117" s="66">
        <v>119.14</v>
      </c>
      <c r="H117" s="66">
        <v>3852.32</v>
      </c>
      <c r="I117" s="70">
        <v>1</v>
      </c>
      <c r="J117" s="66" t="s">
        <v>58</v>
      </c>
      <c r="K117" s="71"/>
      <c r="L117" s="72" t="s">
        <v>537</v>
      </c>
      <c r="M117" s="66"/>
      <c r="N117" s="69" t="s">
        <v>1296</v>
      </c>
      <c r="O117" s="69" t="s">
        <v>1297</v>
      </c>
      <c r="P117" s="69" t="s">
        <v>954</v>
      </c>
      <c r="Q117" s="69" t="s">
        <v>955</v>
      </c>
    </row>
    <row r="118" s="59" customFormat="1" spans="1:17">
      <c r="A118" s="66">
        <v>117</v>
      </c>
      <c r="B118" s="67" t="s">
        <v>950</v>
      </c>
      <c r="C118" s="68" t="s">
        <v>1298</v>
      </c>
      <c r="D118" s="69" t="s">
        <v>68</v>
      </c>
      <c r="E118" s="69" t="s">
        <v>68</v>
      </c>
      <c r="F118" s="66">
        <v>8661.29</v>
      </c>
      <c r="G118" s="66">
        <v>259.84</v>
      </c>
      <c r="H118" s="66">
        <v>8401.45</v>
      </c>
      <c r="I118" s="70">
        <v>1</v>
      </c>
      <c r="J118" s="66" t="s">
        <v>58</v>
      </c>
      <c r="K118" s="71"/>
      <c r="L118" s="72" t="s">
        <v>537</v>
      </c>
      <c r="M118" s="66"/>
      <c r="N118" s="69" t="s">
        <v>1299</v>
      </c>
      <c r="O118" s="69" t="s">
        <v>1300</v>
      </c>
      <c r="P118" s="69" t="s">
        <v>954</v>
      </c>
      <c r="Q118" s="69" t="s">
        <v>955</v>
      </c>
    </row>
    <row r="119" s="59" customFormat="1" spans="1:17">
      <c r="A119" s="66">
        <v>118</v>
      </c>
      <c r="B119" s="67" t="s">
        <v>950</v>
      </c>
      <c r="C119" s="68" t="s">
        <v>1301</v>
      </c>
      <c r="D119" s="69" t="s">
        <v>68</v>
      </c>
      <c r="E119" s="69" t="s">
        <v>68</v>
      </c>
      <c r="F119" s="66">
        <v>3294.4</v>
      </c>
      <c r="G119" s="66">
        <v>98.83</v>
      </c>
      <c r="H119" s="66">
        <v>3195.57</v>
      </c>
      <c r="I119" s="70">
        <v>1</v>
      </c>
      <c r="J119" s="66" t="s">
        <v>58</v>
      </c>
      <c r="K119" s="71"/>
      <c r="L119" s="72" t="s">
        <v>537</v>
      </c>
      <c r="M119" s="66"/>
      <c r="N119" s="69" t="s">
        <v>1302</v>
      </c>
      <c r="O119" s="69" t="s">
        <v>1303</v>
      </c>
      <c r="P119" s="69" t="s">
        <v>954</v>
      </c>
      <c r="Q119" s="69" t="s">
        <v>955</v>
      </c>
    </row>
    <row r="120" s="59" customFormat="1" spans="1:17">
      <c r="A120" s="66">
        <v>119</v>
      </c>
      <c r="B120" s="67" t="s">
        <v>950</v>
      </c>
      <c r="C120" s="68" t="s">
        <v>1304</v>
      </c>
      <c r="D120" s="69" t="s">
        <v>68</v>
      </c>
      <c r="E120" s="69" t="s">
        <v>68</v>
      </c>
      <c r="F120" s="66">
        <v>103</v>
      </c>
      <c r="G120" s="66">
        <v>3.09</v>
      </c>
      <c r="H120" s="66">
        <v>99.91</v>
      </c>
      <c r="I120" s="70">
        <v>1</v>
      </c>
      <c r="J120" s="66" t="s">
        <v>58</v>
      </c>
      <c r="K120" s="71"/>
      <c r="L120" s="72" t="s">
        <v>537</v>
      </c>
      <c r="M120" s="66"/>
      <c r="N120" s="69" t="s">
        <v>1305</v>
      </c>
      <c r="O120" s="69" t="s">
        <v>1306</v>
      </c>
      <c r="P120" s="69" t="s">
        <v>954</v>
      </c>
      <c r="Q120" s="69" t="s">
        <v>955</v>
      </c>
    </row>
    <row r="121" s="59" customFormat="1" spans="1:17">
      <c r="A121" s="66">
        <v>120</v>
      </c>
      <c r="B121" s="67" t="s">
        <v>950</v>
      </c>
      <c r="C121" s="68" t="s">
        <v>1307</v>
      </c>
      <c r="D121" s="69" t="s">
        <v>68</v>
      </c>
      <c r="E121" s="69" t="s">
        <v>68</v>
      </c>
      <c r="F121" s="66">
        <v>4417.46</v>
      </c>
      <c r="G121" s="66">
        <v>132.52</v>
      </c>
      <c r="H121" s="66">
        <v>4284.94</v>
      </c>
      <c r="I121" s="70">
        <v>1</v>
      </c>
      <c r="J121" s="66" t="s">
        <v>58</v>
      </c>
      <c r="K121" s="71"/>
      <c r="L121" s="72" t="s">
        <v>537</v>
      </c>
      <c r="M121" s="66"/>
      <c r="N121" s="69" t="s">
        <v>1308</v>
      </c>
      <c r="O121" s="69" t="s">
        <v>1309</v>
      </c>
      <c r="P121" s="69" t="s">
        <v>954</v>
      </c>
      <c r="Q121" s="69" t="s">
        <v>955</v>
      </c>
    </row>
    <row r="122" s="59" customFormat="1" spans="1:17">
      <c r="A122" s="66">
        <v>121</v>
      </c>
      <c r="B122" s="67" t="s">
        <v>950</v>
      </c>
      <c r="C122" s="68" t="s">
        <v>1310</v>
      </c>
      <c r="D122" s="69" t="s">
        <v>68</v>
      </c>
      <c r="E122" s="69" t="s">
        <v>68</v>
      </c>
      <c r="F122" s="66">
        <v>4285.59</v>
      </c>
      <c r="G122" s="66">
        <v>128.57</v>
      </c>
      <c r="H122" s="66">
        <v>4157.02</v>
      </c>
      <c r="I122" s="70">
        <v>1</v>
      </c>
      <c r="J122" s="66" t="s">
        <v>58</v>
      </c>
      <c r="K122" s="71"/>
      <c r="L122" s="72" t="s">
        <v>537</v>
      </c>
      <c r="M122" s="66"/>
      <c r="N122" s="69" t="s">
        <v>1311</v>
      </c>
      <c r="O122" s="69" t="s">
        <v>1312</v>
      </c>
      <c r="P122" s="69" t="s">
        <v>954</v>
      </c>
      <c r="Q122" s="69" t="s">
        <v>955</v>
      </c>
    </row>
    <row r="123" s="59" customFormat="1" spans="1:17">
      <c r="A123" s="66">
        <v>122</v>
      </c>
      <c r="B123" s="67" t="s">
        <v>950</v>
      </c>
      <c r="C123" s="68" t="s">
        <v>1313</v>
      </c>
      <c r="D123" s="69" t="s">
        <v>65</v>
      </c>
      <c r="E123" s="69" t="s">
        <v>65</v>
      </c>
      <c r="F123" s="66">
        <v>5212.88</v>
      </c>
      <c r="G123" s="66">
        <v>156.39</v>
      </c>
      <c r="H123" s="66">
        <v>5056.49</v>
      </c>
      <c r="I123" s="70">
        <v>1</v>
      </c>
      <c r="J123" s="66" t="s">
        <v>58</v>
      </c>
      <c r="K123" s="71"/>
      <c r="L123" s="72" t="s">
        <v>501</v>
      </c>
      <c r="M123" s="66"/>
      <c r="N123" s="69" t="s">
        <v>1013</v>
      </c>
      <c r="O123" s="69" t="s">
        <v>1014</v>
      </c>
      <c r="P123" s="69" t="s">
        <v>954</v>
      </c>
      <c r="Q123" s="69" t="s">
        <v>955</v>
      </c>
    </row>
    <row r="124" s="59" customFormat="1" spans="1:17">
      <c r="A124" s="66">
        <v>123</v>
      </c>
      <c r="B124" s="67" t="s">
        <v>950</v>
      </c>
      <c r="C124" s="68" t="s">
        <v>1314</v>
      </c>
      <c r="D124" s="69" t="s">
        <v>65</v>
      </c>
      <c r="E124" s="69" t="s">
        <v>65</v>
      </c>
      <c r="F124" s="66">
        <v>3948.53</v>
      </c>
      <c r="G124" s="66">
        <v>118.46</v>
      </c>
      <c r="H124" s="66">
        <v>3830.07</v>
      </c>
      <c r="I124" s="70">
        <v>1</v>
      </c>
      <c r="J124" s="66" t="s">
        <v>58</v>
      </c>
      <c r="K124" s="71"/>
      <c r="L124" s="72" t="s">
        <v>501</v>
      </c>
      <c r="M124" s="66"/>
      <c r="N124" s="69" t="s">
        <v>1315</v>
      </c>
      <c r="O124" s="69" t="s">
        <v>1316</v>
      </c>
      <c r="P124" s="69" t="s">
        <v>954</v>
      </c>
      <c r="Q124" s="69" t="s">
        <v>955</v>
      </c>
    </row>
    <row r="125" s="59" customFormat="1" spans="1:17">
      <c r="A125" s="66">
        <v>124</v>
      </c>
      <c r="B125" s="67" t="s">
        <v>950</v>
      </c>
      <c r="C125" s="68" t="s">
        <v>1317</v>
      </c>
      <c r="D125" s="69" t="s">
        <v>65</v>
      </c>
      <c r="E125" s="69" t="s">
        <v>65</v>
      </c>
      <c r="F125" s="66">
        <v>2849</v>
      </c>
      <c r="G125" s="66">
        <v>85.47</v>
      </c>
      <c r="H125" s="66">
        <v>2763.53</v>
      </c>
      <c r="I125" s="70">
        <v>1</v>
      </c>
      <c r="J125" s="66" t="s">
        <v>58</v>
      </c>
      <c r="K125" s="71"/>
      <c r="L125" s="72" t="s">
        <v>501</v>
      </c>
      <c r="M125" s="66"/>
      <c r="N125" s="69" t="s">
        <v>1318</v>
      </c>
      <c r="O125" s="69" t="s">
        <v>1319</v>
      </c>
      <c r="P125" s="69" t="s">
        <v>954</v>
      </c>
      <c r="Q125" s="69" t="s">
        <v>955</v>
      </c>
    </row>
    <row r="126" s="59" customFormat="1" spans="1:17">
      <c r="A126" s="66">
        <v>125</v>
      </c>
      <c r="B126" s="67" t="s">
        <v>950</v>
      </c>
      <c r="C126" s="68" t="s">
        <v>1320</v>
      </c>
      <c r="D126" s="69" t="s">
        <v>68</v>
      </c>
      <c r="E126" s="69" t="s">
        <v>68</v>
      </c>
      <c r="F126" s="66">
        <v>7262.32</v>
      </c>
      <c r="G126" s="66">
        <v>217.87</v>
      </c>
      <c r="H126" s="66">
        <v>7044.45</v>
      </c>
      <c r="I126" s="70">
        <v>1</v>
      </c>
      <c r="J126" s="66" t="s">
        <v>58</v>
      </c>
      <c r="K126" s="71"/>
      <c r="L126" s="72" t="s">
        <v>537</v>
      </c>
      <c r="M126" s="66"/>
      <c r="N126" s="69" t="s">
        <v>1321</v>
      </c>
      <c r="O126" s="69" t="s">
        <v>1322</v>
      </c>
      <c r="P126" s="69" t="s">
        <v>954</v>
      </c>
      <c r="Q126" s="69" t="s">
        <v>955</v>
      </c>
    </row>
    <row r="127" s="59" customFormat="1" spans="1:17">
      <c r="A127" s="66">
        <v>126</v>
      </c>
      <c r="B127" s="67" t="s">
        <v>950</v>
      </c>
      <c r="C127" s="68" t="s">
        <v>1323</v>
      </c>
      <c r="D127" s="69" t="s">
        <v>68</v>
      </c>
      <c r="E127" s="69" t="s">
        <v>68</v>
      </c>
      <c r="F127" s="66">
        <v>5441.62</v>
      </c>
      <c r="G127" s="66">
        <v>163.25</v>
      </c>
      <c r="H127" s="66">
        <v>5278.37</v>
      </c>
      <c r="I127" s="70">
        <v>1</v>
      </c>
      <c r="J127" s="66" t="s">
        <v>58</v>
      </c>
      <c r="K127" s="71"/>
      <c r="L127" s="72" t="s">
        <v>537</v>
      </c>
      <c r="M127" s="66"/>
      <c r="N127" s="69" t="s">
        <v>1324</v>
      </c>
      <c r="O127" s="69" t="s">
        <v>1325</v>
      </c>
      <c r="P127" s="69" t="s">
        <v>954</v>
      </c>
      <c r="Q127" s="69" t="s">
        <v>955</v>
      </c>
    </row>
    <row r="128" s="59" customFormat="1" spans="1:17">
      <c r="A128" s="66">
        <v>127</v>
      </c>
      <c r="B128" s="67" t="s">
        <v>950</v>
      </c>
      <c r="C128" s="68" t="s">
        <v>1326</v>
      </c>
      <c r="D128" s="69" t="s">
        <v>68</v>
      </c>
      <c r="E128" s="69" t="s">
        <v>68</v>
      </c>
      <c r="F128" s="66">
        <v>6821.3</v>
      </c>
      <c r="G128" s="66">
        <v>204.64</v>
      </c>
      <c r="H128" s="66">
        <v>6616.66</v>
      </c>
      <c r="I128" s="70">
        <v>1</v>
      </c>
      <c r="J128" s="66" t="s">
        <v>58</v>
      </c>
      <c r="K128" s="71"/>
      <c r="L128" s="72" t="s">
        <v>537</v>
      </c>
      <c r="M128" s="66"/>
      <c r="N128" s="69" t="s">
        <v>1327</v>
      </c>
      <c r="O128" s="69" t="s">
        <v>1328</v>
      </c>
      <c r="P128" s="69" t="s">
        <v>954</v>
      </c>
      <c r="Q128" s="69" t="s">
        <v>955</v>
      </c>
    </row>
    <row r="129" s="59" customFormat="1" spans="1:17">
      <c r="A129" s="66">
        <v>128</v>
      </c>
      <c r="B129" s="67" t="s">
        <v>950</v>
      </c>
      <c r="C129" s="68" t="s">
        <v>1329</v>
      </c>
      <c r="D129" s="69" t="s">
        <v>68</v>
      </c>
      <c r="E129" s="69" t="s">
        <v>68</v>
      </c>
      <c r="F129" s="66">
        <v>4861.69</v>
      </c>
      <c r="G129" s="66">
        <v>145.85</v>
      </c>
      <c r="H129" s="66">
        <v>4715.84</v>
      </c>
      <c r="I129" s="70">
        <v>1</v>
      </c>
      <c r="J129" s="66" t="s">
        <v>58</v>
      </c>
      <c r="K129" s="71"/>
      <c r="L129" s="72" t="s">
        <v>537</v>
      </c>
      <c r="M129" s="66"/>
      <c r="N129" s="69" t="s">
        <v>1330</v>
      </c>
      <c r="O129" s="69" t="s">
        <v>1331</v>
      </c>
      <c r="P129" s="69" t="s">
        <v>954</v>
      </c>
      <c r="Q129" s="69" t="s">
        <v>955</v>
      </c>
    </row>
    <row r="130" s="59" customFormat="1" spans="1:17">
      <c r="A130" s="66">
        <v>129</v>
      </c>
      <c r="B130" s="67" t="s">
        <v>950</v>
      </c>
      <c r="C130" s="68" t="s">
        <v>1332</v>
      </c>
      <c r="D130" s="69" t="s">
        <v>68</v>
      </c>
      <c r="E130" s="69" t="s">
        <v>68</v>
      </c>
      <c r="F130" s="66">
        <v>2696.83</v>
      </c>
      <c r="G130" s="66">
        <v>80.9</v>
      </c>
      <c r="H130" s="66">
        <v>2615.93</v>
      </c>
      <c r="I130" s="70">
        <v>1</v>
      </c>
      <c r="J130" s="66" t="s">
        <v>58</v>
      </c>
      <c r="K130" s="71"/>
      <c r="L130" s="72" t="s">
        <v>537</v>
      </c>
      <c r="M130" s="66"/>
      <c r="N130" s="69" t="s">
        <v>1333</v>
      </c>
      <c r="O130" s="69" t="s">
        <v>1334</v>
      </c>
      <c r="P130" s="69" t="s">
        <v>954</v>
      </c>
      <c r="Q130" s="69" t="s">
        <v>955</v>
      </c>
    </row>
    <row r="131" s="59" customFormat="1" spans="1:17">
      <c r="A131" s="66">
        <v>130</v>
      </c>
      <c r="B131" s="67" t="s">
        <v>950</v>
      </c>
      <c r="C131" s="68" t="s">
        <v>1335</v>
      </c>
      <c r="D131" s="69" t="s">
        <v>68</v>
      </c>
      <c r="E131" s="69" t="s">
        <v>68</v>
      </c>
      <c r="F131" s="66">
        <v>7256.2</v>
      </c>
      <c r="G131" s="66">
        <v>217.69</v>
      </c>
      <c r="H131" s="66">
        <v>7038.51</v>
      </c>
      <c r="I131" s="70">
        <v>1</v>
      </c>
      <c r="J131" s="66" t="s">
        <v>58</v>
      </c>
      <c r="K131" s="71"/>
      <c r="L131" s="72" t="s">
        <v>537</v>
      </c>
      <c r="M131" s="66"/>
      <c r="N131" s="69" t="s">
        <v>1336</v>
      </c>
      <c r="O131" s="69" t="s">
        <v>1337</v>
      </c>
      <c r="P131" s="69" t="s">
        <v>954</v>
      </c>
      <c r="Q131" s="69" t="s">
        <v>955</v>
      </c>
    </row>
    <row r="132" s="59" customFormat="1" spans="1:17">
      <c r="A132" s="66">
        <v>131</v>
      </c>
      <c r="B132" s="67" t="s">
        <v>950</v>
      </c>
      <c r="C132" s="68" t="s">
        <v>1338</v>
      </c>
      <c r="D132" s="69" t="s">
        <v>68</v>
      </c>
      <c r="E132" s="69" t="s">
        <v>68</v>
      </c>
      <c r="F132" s="66">
        <v>4378.54</v>
      </c>
      <c r="G132" s="66">
        <v>131.36</v>
      </c>
      <c r="H132" s="66">
        <v>4247.18</v>
      </c>
      <c r="I132" s="70">
        <v>1</v>
      </c>
      <c r="J132" s="66" t="s">
        <v>58</v>
      </c>
      <c r="K132" s="71"/>
      <c r="L132" s="72" t="s">
        <v>537</v>
      </c>
      <c r="M132" s="66"/>
      <c r="N132" s="69" t="s">
        <v>1339</v>
      </c>
      <c r="O132" s="69" t="s">
        <v>1340</v>
      </c>
      <c r="P132" s="69" t="s">
        <v>954</v>
      </c>
      <c r="Q132" s="69" t="s">
        <v>955</v>
      </c>
    </row>
    <row r="133" s="59" customFormat="1" spans="1:17">
      <c r="A133" s="66">
        <v>132</v>
      </c>
      <c r="B133" s="67" t="s">
        <v>950</v>
      </c>
      <c r="C133" s="68" t="s">
        <v>1341</v>
      </c>
      <c r="D133" s="69" t="s">
        <v>68</v>
      </c>
      <c r="E133" s="69" t="s">
        <v>68</v>
      </c>
      <c r="F133" s="66">
        <v>5470.17</v>
      </c>
      <c r="G133" s="66">
        <v>164.11</v>
      </c>
      <c r="H133" s="66">
        <v>5306.06</v>
      </c>
      <c r="I133" s="70">
        <v>1</v>
      </c>
      <c r="J133" s="66" t="s">
        <v>58</v>
      </c>
      <c r="K133" s="71"/>
      <c r="L133" s="72" t="s">
        <v>537</v>
      </c>
      <c r="M133" s="66"/>
      <c r="N133" s="69" t="s">
        <v>1342</v>
      </c>
      <c r="O133" s="69" t="s">
        <v>1343</v>
      </c>
      <c r="P133" s="69" t="s">
        <v>954</v>
      </c>
      <c r="Q133" s="69" t="s">
        <v>955</v>
      </c>
    </row>
    <row r="134" s="59" customFormat="1" spans="1:17">
      <c r="A134" s="66">
        <v>133</v>
      </c>
      <c r="B134" s="67" t="s">
        <v>950</v>
      </c>
      <c r="C134" s="68" t="s">
        <v>1344</v>
      </c>
      <c r="D134" s="69" t="s">
        <v>65</v>
      </c>
      <c r="E134" s="69" t="s">
        <v>65</v>
      </c>
      <c r="F134" s="66">
        <v>343.57</v>
      </c>
      <c r="G134" s="66">
        <v>10.31</v>
      </c>
      <c r="H134" s="66">
        <v>333.26</v>
      </c>
      <c r="I134" s="70">
        <v>1</v>
      </c>
      <c r="J134" s="66" t="s">
        <v>58</v>
      </c>
      <c r="K134" s="71"/>
      <c r="L134" s="72" t="s">
        <v>501</v>
      </c>
      <c r="M134" s="66"/>
      <c r="N134" s="69" t="s">
        <v>1345</v>
      </c>
      <c r="O134" s="69" t="s">
        <v>1346</v>
      </c>
      <c r="P134" s="69" t="s">
        <v>954</v>
      </c>
      <c r="Q134" s="69" t="s">
        <v>955</v>
      </c>
    </row>
    <row r="135" s="59" customFormat="1" spans="1:17">
      <c r="A135" s="66">
        <v>134</v>
      </c>
      <c r="B135" s="67" t="s">
        <v>950</v>
      </c>
      <c r="C135" s="68" t="s">
        <v>1347</v>
      </c>
      <c r="D135" s="69" t="s">
        <v>65</v>
      </c>
      <c r="E135" s="69" t="s">
        <v>65</v>
      </c>
      <c r="F135" s="66">
        <v>2577.25</v>
      </c>
      <c r="G135" s="66">
        <v>77.32</v>
      </c>
      <c r="H135" s="66">
        <v>2499.93</v>
      </c>
      <c r="I135" s="70">
        <v>1</v>
      </c>
      <c r="J135" s="66" t="s">
        <v>58</v>
      </c>
      <c r="K135" s="71"/>
      <c r="L135" s="72" t="s">
        <v>501</v>
      </c>
      <c r="M135" s="66"/>
      <c r="N135" s="69" t="s">
        <v>1348</v>
      </c>
      <c r="O135" s="69" t="s">
        <v>1349</v>
      </c>
      <c r="P135" s="69" t="s">
        <v>954</v>
      </c>
      <c r="Q135" s="69" t="s">
        <v>955</v>
      </c>
    </row>
    <row r="136" s="59" customFormat="1" spans="1:17">
      <c r="A136" s="66">
        <v>135</v>
      </c>
      <c r="B136" s="67" t="s">
        <v>950</v>
      </c>
      <c r="C136" s="68" t="s">
        <v>1350</v>
      </c>
      <c r="D136" s="69" t="s">
        <v>65</v>
      </c>
      <c r="E136" s="69" t="s">
        <v>65</v>
      </c>
      <c r="F136" s="66">
        <v>2159.86</v>
      </c>
      <c r="G136" s="66">
        <v>64.8</v>
      </c>
      <c r="H136" s="66">
        <v>2095.06</v>
      </c>
      <c r="I136" s="70">
        <v>1</v>
      </c>
      <c r="J136" s="66" t="s">
        <v>58</v>
      </c>
      <c r="K136" s="71"/>
      <c r="L136" s="72" t="s">
        <v>501</v>
      </c>
      <c r="M136" s="66"/>
      <c r="N136" s="69" t="s">
        <v>1351</v>
      </c>
      <c r="O136" s="69" t="s">
        <v>1352</v>
      </c>
      <c r="P136" s="69" t="s">
        <v>954</v>
      </c>
      <c r="Q136" s="69" t="s">
        <v>955</v>
      </c>
    </row>
    <row r="137" s="59" customFormat="1" spans="1:17">
      <c r="A137" s="66">
        <v>136</v>
      </c>
      <c r="B137" s="67" t="s">
        <v>950</v>
      </c>
      <c r="C137" s="68" t="s">
        <v>1353</v>
      </c>
      <c r="D137" s="69" t="s">
        <v>65</v>
      </c>
      <c r="E137" s="69" t="s">
        <v>65</v>
      </c>
      <c r="F137" s="66">
        <v>1104.46</v>
      </c>
      <c r="G137" s="66">
        <v>33.13</v>
      </c>
      <c r="H137" s="66">
        <v>1071.33</v>
      </c>
      <c r="I137" s="70">
        <v>1</v>
      </c>
      <c r="J137" s="66" t="s">
        <v>58</v>
      </c>
      <c r="K137" s="71"/>
      <c r="L137" s="72" t="s">
        <v>501</v>
      </c>
      <c r="M137" s="66"/>
      <c r="N137" s="69" t="s">
        <v>1354</v>
      </c>
      <c r="O137" s="69" t="s">
        <v>1355</v>
      </c>
      <c r="P137" s="69" t="s">
        <v>954</v>
      </c>
      <c r="Q137" s="69" t="s">
        <v>955</v>
      </c>
    </row>
    <row r="138" s="59" customFormat="1" spans="1:17">
      <c r="A138" s="66">
        <v>137</v>
      </c>
      <c r="B138" s="67" t="s">
        <v>950</v>
      </c>
      <c r="C138" s="68" t="s">
        <v>1356</v>
      </c>
      <c r="D138" s="69" t="s">
        <v>65</v>
      </c>
      <c r="E138" s="69" t="s">
        <v>65</v>
      </c>
      <c r="F138" s="66">
        <v>2994.64</v>
      </c>
      <c r="G138" s="66">
        <v>89.84</v>
      </c>
      <c r="H138" s="66">
        <v>2904.8</v>
      </c>
      <c r="I138" s="70">
        <v>1</v>
      </c>
      <c r="J138" s="66" t="s">
        <v>58</v>
      </c>
      <c r="K138" s="71"/>
      <c r="L138" s="72" t="s">
        <v>501</v>
      </c>
      <c r="M138" s="66"/>
      <c r="N138" s="69" t="s">
        <v>1357</v>
      </c>
      <c r="O138" s="69" t="s">
        <v>1358</v>
      </c>
      <c r="P138" s="69" t="s">
        <v>954</v>
      </c>
      <c r="Q138" s="69" t="s">
        <v>955</v>
      </c>
    </row>
    <row r="139" s="59" customFormat="1" spans="1:17">
      <c r="A139" s="66">
        <v>138</v>
      </c>
      <c r="B139" s="67" t="s">
        <v>950</v>
      </c>
      <c r="C139" s="68" t="s">
        <v>1359</v>
      </c>
      <c r="D139" s="69" t="s">
        <v>67</v>
      </c>
      <c r="E139" s="69" t="s">
        <v>67</v>
      </c>
      <c r="F139" s="66">
        <v>154.5</v>
      </c>
      <c r="G139" s="66">
        <v>4.64</v>
      </c>
      <c r="H139" s="66">
        <v>149.86</v>
      </c>
      <c r="I139" s="70">
        <v>1</v>
      </c>
      <c r="J139" s="66" t="s">
        <v>58</v>
      </c>
      <c r="K139" s="71"/>
      <c r="L139" s="72" t="s">
        <v>501</v>
      </c>
      <c r="M139" s="66"/>
      <c r="N139" s="69" t="s">
        <v>1360</v>
      </c>
      <c r="O139" s="69" t="s">
        <v>1361</v>
      </c>
      <c r="P139" s="69" t="s">
        <v>954</v>
      </c>
      <c r="Q139" s="69" t="s">
        <v>955</v>
      </c>
    </row>
    <row r="140" s="59" customFormat="1" spans="1:17">
      <c r="A140" s="66">
        <v>139</v>
      </c>
      <c r="B140" s="67" t="s">
        <v>970</v>
      </c>
      <c r="C140" s="68" t="s">
        <v>1362</v>
      </c>
      <c r="D140" s="69" t="s">
        <v>71</v>
      </c>
      <c r="E140" s="69" t="s">
        <v>71</v>
      </c>
      <c r="F140" s="66">
        <v>2158.64</v>
      </c>
      <c r="G140" s="66">
        <v>64.76</v>
      </c>
      <c r="H140" s="66">
        <v>2093.88</v>
      </c>
      <c r="I140" s="70">
        <v>1</v>
      </c>
      <c r="J140" s="66" t="s">
        <v>58</v>
      </c>
      <c r="K140" s="71"/>
      <c r="L140" s="72"/>
      <c r="M140" s="66"/>
      <c r="N140" s="69" t="s">
        <v>972</v>
      </c>
      <c r="O140" s="69" t="s">
        <v>973</v>
      </c>
      <c r="P140" s="69" t="s">
        <v>974</v>
      </c>
      <c r="Q140" s="69" t="s">
        <v>955</v>
      </c>
    </row>
    <row r="141" s="59" customFormat="1" spans="1:17">
      <c r="A141" s="66">
        <v>140</v>
      </c>
      <c r="B141" s="67" t="s">
        <v>962</v>
      </c>
      <c r="C141" s="68" t="s">
        <v>1363</v>
      </c>
      <c r="D141" s="69" t="s">
        <v>71</v>
      </c>
      <c r="E141" s="69" t="s">
        <v>71</v>
      </c>
      <c r="F141" s="66">
        <v>6179.14</v>
      </c>
      <c r="G141" s="66">
        <v>185.37</v>
      </c>
      <c r="H141" s="66">
        <v>5993.77</v>
      </c>
      <c r="I141" s="70">
        <v>1</v>
      </c>
      <c r="J141" s="66" t="s">
        <v>58</v>
      </c>
      <c r="K141" s="71"/>
      <c r="L141" s="72"/>
      <c r="M141" s="66"/>
      <c r="N141" s="69" t="s">
        <v>968</v>
      </c>
      <c r="O141" s="69" t="s">
        <v>969</v>
      </c>
      <c r="P141" s="69" t="s">
        <v>966</v>
      </c>
      <c r="Q141" s="69" t="s">
        <v>955</v>
      </c>
    </row>
    <row r="142" s="59" customFormat="1" spans="1:17">
      <c r="A142" s="66">
        <v>141</v>
      </c>
      <c r="B142" s="67" t="s">
        <v>1080</v>
      </c>
      <c r="C142" s="68" t="s">
        <v>1364</v>
      </c>
      <c r="D142" s="69" t="s">
        <v>70</v>
      </c>
      <c r="E142" s="69" t="s">
        <v>70</v>
      </c>
      <c r="F142" s="66">
        <v>2571.78</v>
      </c>
      <c r="G142" s="66">
        <v>666.11</v>
      </c>
      <c r="H142" s="66">
        <v>1905.67</v>
      </c>
      <c r="I142" s="70">
        <v>1</v>
      </c>
      <c r="J142" s="66" t="s">
        <v>35</v>
      </c>
      <c r="K142" s="71"/>
      <c r="L142" s="72" t="s">
        <v>1365</v>
      </c>
      <c r="M142" s="66"/>
      <c r="N142" s="69" t="s">
        <v>1366</v>
      </c>
      <c r="O142" s="69" t="s">
        <v>1367</v>
      </c>
      <c r="P142" s="69" t="s">
        <v>1084</v>
      </c>
      <c r="Q142" s="69" t="s">
        <v>955</v>
      </c>
    </row>
    <row r="143" s="59" customFormat="1" spans="1:17">
      <c r="A143" s="66">
        <v>142</v>
      </c>
      <c r="B143" s="67" t="s">
        <v>1080</v>
      </c>
      <c r="C143" s="68" t="s">
        <v>1368</v>
      </c>
      <c r="D143" s="69" t="s">
        <v>70</v>
      </c>
      <c r="E143" s="69" t="s">
        <v>70</v>
      </c>
      <c r="F143" s="66">
        <v>3884.12</v>
      </c>
      <c r="G143" s="66">
        <v>116.52</v>
      </c>
      <c r="H143" s="66">
        <v>3767.6</v>
      </c>
      <c r="I143" s="70">
        <v>1</v>
      </c>
      <c r="J143" s="66" t="s">
        <v>35</v>
      </c>
      <c r="K143" s="71"/>
      <c r="L143" s="72" t="s">
        <v>1365</v>
      </c>
      <c r="M143" s="66"/>
      <c r="N143" s="69" t="s">
        <v>976</v>
      </c>
      <c r="O143" s="69" t="s">
        <v>977</v>
      </c>
      <c r="P143" s="69" t="s">
        <v>1084</v>
      </c>
      <c r="Q143" s="69" t="s">
        <v>955</v>
      </c>
    </row>
    <row r="144" s="59" customFormat="1" spans="1:17">
      <c r="A144" s="66">
        <v>143</v>
      </c>
      <c r="B144" s="67" t="s">
        <v>1080</v>
      </c>
      <c r="C144" s="68" t="s">
        <v>1369</v>
      </c>
      <c r="D144" s="69" t="s">
        <v>70</v>
      </c>
      <c r="E144" s="69" t="s">
        <v>70</v>
      </c>
      <c r="F144" s="66">
        <v>2578.37</v>
      </c>
      <c r="G144" s="66">
        <v>423.76</v>
      </c>
      <c r="H144" s="66">
        <v>2154.61</v>
      </c>
      <c r="I144" s="70">
        <v>1</v>
      </c>
      <c r="J144" s="66" t="s">
        <v>35</v>
      </c>
      <c r="K144" s="71"/>
      <c r="L144" s="72" t="s">
        <v>1365</v>
      </c>
      <c r="M144" s="66"/>
      <c r="N144" s="69" t="s">
        <v>1370</v>
      </c>
      <c r="O144" s="69" t="s">
        <v>1371</v>
      </c>
      <c r="P144" s="69" t="s">
        <v>1084</v>
      </c>
      <c r="Q144" s="69" t="s">
        <v>955</v>
      </c>
    </row>
    <row r="145" s="59" customFormat="1" spans="1:17">
      <c r="A145" s="66">
        <v>144</v>
      </c>
      <c r="B145" s="67" t="s">
        <v>1080</v>
      </c>
      <c r="C145" s="68" t="s">
        <v>1372</v>
      </c>
      <c r="D145" s="69" t="s">
        <v>70</v>
      </c>
      <c r="E145" s="69" t="s">
        <v>70</v>
      </c>
      <c r="F145" s="66">
        <v>4435.22</v>
      </c>
      <c r="G145" s="66">
        <v>133.06</v>
      </c>
      <c r="H145" s="66">
        <v>4302.16</v>
      </c>
      <c r="I145" s="70">
        <v>1</v>
      </c>
      <c r="J145" s="66" t="s">
        <v>35</v>
      </c>
      <c r="K145" s="71"/>
      <c r="L145" s="72" t="s">
        <v>1365</v>
      </c>
      <c r="M145" s="66"/>
      <c r="N145" s="69" t="s">
        <v>1373</v>
      </c>
      <c r="O145" s="69" t="s">
        <v>1374</v>
      </c>
      <c r="P145" s="69" t="s">
        <v>1084</v>
      </c>
      <c r="Q145" s="69" t="s">
        <v>955</v>
      </c>
    </row>
    <row r="146" s="59" customFormat="1" spans="1:17">
      <c r="A146" s="66">
        <v>145</v>
      </c>
      <c r="B146" s="67" t="s">
        <v>1080</v>
      </c>
      <c r="C146" s="68" t="s">
        <v>1375</v>
      </c>
      <c r="D146" s="69" t="s">
        <v>70</v>
      </c>
      <c r="E146" s="69" t="s">
        <v>70</v>
      </c>
      <c r="F146" s="66">
        <v>2656.95</v>
      </c>
      <c r="G146" s="66">
        <v>688.22</v>
      </c>
      <c r="H146" s="66">
        <v>1968.73</v>
      </c>
      <c r="I146" s="70">
        <v>1</v>
      </c>
      <c r="J146" s="66" t="s">
        <v>35</v>
      </c>
      <c r="K146" s="71"/>
      <c r="L146" s="72" t="s">
        <v>1365</v>
      </c>
      <c r="M146" s="66"/>
      <c r="N146" s="69" t="s">
        <v>1376</v>
      </c>
      <c r="O146" s="69" t="s">
        <v>1377</v>
      </c>
      <c r="P146" s="69" t="s">
        <v>1084</v>
      </c>
      <c r="Q146" s="69" t="s">
        <v>955</v>
      </c>
    </row>
    <row r="147" s="59" customFormat="1" spans="1:17">
      <c r="A147" s="66">
        <v>146</v>
      </c>
      <c r="B147" s="67" t="s">
        <v>1080</v>
      </c>
      <c r="C147" s="68" t="s">
        <v>1378</v>
      </c>
      <c r="D147" s="69" t="s">
        <v>70</v>
      </c>
      <c r="E147" s="69" t="s">
        <v>70</v>
      </c>
      <c r="F147" s="66">
        <v>2571.78</v>
      </c>
      <c r="G147" s="66">
        <v>666.11</v>
      </c>
      <c r="H147" s="66">
        <v>1905.67</v>
      </c>
      <c r="I147" s="70">
        <v>1</v>
      </c>
      <c r="J147" s="66" t="s">
        <v>35</v>
      </c>
      <c r="K147" s="71"/>
      <c r="L147" s="72" t="s">
        <v>1365</v>
      </c>
      <c r="M147" s="66"/>
      <c r="N147" s="69" t="s">
        <v>1379</v>
      </c>
      <c r="O147" s="69" t="s">
        <v>1380</v>
      </c>
      <c r="P147" s="69" t="s">
        <v>1084</v>
      </c>
      <c r="Q147" s="69" t="s">
        <v>955</v>
      </c>
    </row>
    <row r="148" s="59" customFormat="1" spans="1:17">
      <c r="A148" s="66">
        <v>147</v>
      </c>
      <c r="B148" s="67" t="s">
        <v>1080</v>
      </c>
      <c r="C148" s="68" t="s">
        <v>1381</v>
      </c>
      <c r="D148" s="69" t="s">
        <v>70</v>
      </c>
      <c r="E148" s="69" t="s">
        <v>70</v>
      </c>
      <c r="F148" s="66">
        <v>3306.41</v>
      </c>
      <c r="G148" s="66">
        <v>99.19</v>
      </c>
      <c r="H148" s="66">
        <v>3207.22</v>
      </c>
      <c r="I148" s="70">
        <v>1</v>
      </c>
      <c r="J148" s="66" t="s">
        <v>35</v>
      </c>
      <c r="K148" s="71"/>
      <c r="L148" s="72" t="s">
        <v>1365</v>
      </c>
      <c r="M148" s="66"/>
      <c r="N148" s="69" t="s">
        <v>1141</v>
      </c>
      <c r="O148" s="69" t="s">
        <v>1142</v>
      </c>
      <c r="P148" s="69" t="s">
        <v>1084</v>
      </c>
      <c r="Q148" s="69" t="s">
        <v>955</v>
      </c>
    </row>
    <row r="149" s="59" customFormat="1" spans="1:17">
      <c r="A149" s="66">
        <v>148</v>
      </c>
      <c r="B149" s="67" t="s">
        <v>1080</v>
      </c>
      <c r="C149" s="68" t="s">
        <v>1382</v>
      </c>
      <c r="D149" s="69" t="s">
        <v>70</v>
      </c>
      <c r="E149" s="69" t="s">
        <v>70</v>
      </c>
      <c r="F149" s="66">
        <v>4074.47</v>
      </c>
      <c r="G149" s="66">
        <v>122.23</v>
      </c>
      <c r="H149" s="66">
        <v>3952.24</v>
      </c>
      <c r="I149" s="70">
        <v>1</v>
      </c>
      <c r="J149" s="66" t="s">
        <v>35</v>
      </c>
      <c r="K149" s="71"/>
      <c r="L149" s="72" t="s">
        <v>1365</v>
      </c>
      <c r="M149" s="66"/>
      <c r="N149" s="69" t="s">
        <v>1383</v>
      </c>
      <c r="O149" s="69" t="s">
        <v>1384</v>
      </c>
      <c r="P149" s="69" t="s">
        <v>1084</v>
      </c>
      <c r="Q149" s="69" t="s">
        <v>955</v>
      </c>
    </row>
    <row r="150" s="59" customFormat="1" spans="1:17">
      <c r="A150" s="66">
        <v>149</v>
      </c>
      <c r="B150" s="67" t="s">
        <v>1080</v>
      </c>
      <c r="C150" s="68" t="s">
        <v>1385</v>
      </c>
      <c r="D150" s="69" t="s">
        <v>70</v>
      </c>
      <c r="E150" s="69" t="s">
        <v>70</v>
      </c>
      <c r="F150" s="66">
        <v>3453.47</v>
      </c>
      <c r="G150" s="66">
        <v>103.6</v>
      </c>
      <c r="H150" s="66">
        <v>3349.87</v>
      </c>
      <c r="I150" s="70">
        <v>1</v>
      </c>
      <c r="J150" s="66" t="s">
        <v>35</v>
      </c>
      <c r="K150" s="71"/>
      <c r="L150" s="72" t="s">
        <v>1365</v>
      </c>
      <c r="M150" s="66"/>
      <c r="N150" s="69" t="s">
        <v>1386</v>
      </c>
      <c r="O150" s="69" t="s">
        <v>1387</v>
      </c>
      <c r="P150" s="69" t="s">
        <v>1084</v>
      </c>
      <c r="Q150" s="69" t="s">
        <v>955</v>
      </c>
    </row>
    <row r="151" s="59" customFormat="1" spans="1:17">
      <c r="A151" s="66">
        <v>150</v>
      </c>
      <c r="B151" s="67" t="s">
        <v>970</v>
      </c>
      <c r="C151" s="68" t="s">
        <v>1388</v>
      </c>
      <c r="D151" s="69" t="s">
        <v>70</v>
      </c>
      <c r="E151" s="69" t="s">
        <v>70</v>
      </c>
      <c r="F151" s="66">
        <v>2581.28</v>
      </c>
      <c r="G151" s="66">
        <v>390.41</v>
      </c>
      <c r="H151" s="66">
        <v>2190.87</v>
      </c>
      <c r="I151" s="70">
        <v>1</v>
      </c>
      <c r="J151" s="66" t="s">
        <v>35</v>
      </c>
      <c r="K151" s="71"/>
      <c r="L151" s="72"/>
      <c r="M151" s="66"/>
      <c r="N151" s="69" t="s">
        <v>1389</v>
      </c>
      <c r="O151" s="69" t="s">
        <v>1390</v>
      </c>
      <c r="P151" s="69" t="s">
        <v>974</v>
      </c>
      <c r="Q151" s="69" t="s">
        <v>955</v>
      </c>
    </row>
    <row r="152" s="59" customFormat="1" spans="1:17">
      <c r="A152" s="66">
        <v>151</v>
      </c>
      <c r="B152" s="67" t="s">
        <v>970</v>
      </c>
      <c r="C152" s="68" t="s">
        <v>1391</v>
      </c>
      <c r="D152" s="69" t="s">
        <v>70</v>
      </c>
      <c r="E152" s="69" t="s">
        <v>70</v>
      </c>
      <c r="F152" s="66">
        <v>3893.19</v>
      </c>
      <c r="G152" s="66">
        <v>116.8</v>
      </c>
      <c r="H152" s="66">
        <v>3776.39</v>
      </c>
      <c r="I152" s="70">
        <v>1</v>
      </c>
      <c r="J152" s="66" t="s">
        <v>35</v>
      </c>
      <c r="K152" s="71"/>
      <c r="L152" s="72"/>
      <c r="M152" s="66"/>
      <c r="N152" s="69" t="s">
        <v>1392</v>
      </c>
      <c r="O152" s="69" t="s">
        <v>1393</v>
      </c>
      <c r="P152" s="69" t="s">
        <v>974</v>
      </c>
      <c r="Q152" s="69" t="s">
        <v>955</v>
      </c>
    </row>
    <row r="153" s="59" customFormat="1" spans="1:17">
      <c r="A153" s="66">
        <v>152</v>
      </c>
      <c r="B153" s="67" t="s">
        <v>970</v>
      </c>
      <c r="C153" s="68" t="s">
        <v>1394</v>
      </c>
      <c r="D153" s="69" t="s">
        <v>70</v>
      </c>
      <c r="E153" s="69" t="s">
        <v>70</v>
      </c>
      <c r="F153" s="66">
        <v>2925.06</v>
      </c>
      <c r="G153" s="66">
        <v>87.75</v>
      </c>
      <c r="H153" s="66">
        <v>2837.31</v>
      </c>
      <c r="I153" s="70">
        <v>1</v>
      </c>
      <c r="J153" s="66" t="s">
        <v>35</v>
      </c>
      <c r="K153" s="71"/>
      <c r="L153" s="72"/>
      <c r="M153" s="66"/>
      <c r="N153" s="69" t="s">
        <v>1244</v>
      </c>
      <c r="O153" s="69" t="s">
        <v>1245</v>
      </c>
      <c r="P153" s="69" t="s">
        <v>974</v>
      </c>
      <c r="Q153" s="69" t="s">
        <v>955</v>
      </c>
    </row>
    <row r="154" s="59" customFormat="1" spans="1:17">
      <c r="A154" s="66">
        <v>153</v>
      </c>
      <c r="B154" s="67" t="s">
        <v>962</v>
      </c>
      <c r="C154" s="68" t="s">
        <v>1395</v>
      </c>
      <c r="D154" s="69" t="s">
        <v>70</v>
      </c>
      <c r="E154" s="69" t="s">
        <v>70</v>
      </c>
      <c r="F154" s="66">
        <v>3327.72</v>
      </c>
      <c r="G154" s="66">
        <v>99.83</v>
      </c>
      <c r="H154" s="66">
        <v>3227.89</v>
      </c>
      <c r="I154" s="70">
        <v>1</v>
      </c>
      <c r="J154" s="66" t="s">
        <v>35</v>
      </c>
      <c r="K154" s="71"/>
      <c r="L154" s="72"/>
      <c r="M154" s="66"/>
      <c r="N154" s="69" t="s">
        <v>964</v>
      </c>
      <c r="O154" s="69" t="s">
        <v>965</v>
      </c>
      <c r="P154" s="69" t="s">
        <v>966</v>
      </c>
      <c r="Q154" s="69" t="s">
        <v>955</v>
      </c>
    </row>
    <row r="155" s="59" customFormat="1" spans="1:17">
      <c r="A155" s="66">
        <v>154</v>
      </c>
      <c r="B155" s="67" t="s">
        <v>950</v>
      </c>
      <c r="C155" s="68" t="s">
        <v>1396</v>
      </c>
      <c r="D155" s="69" t="s">
        <v>70</v>
      </c>
      <c r="E155" s="69" t="s">
        <v>70</v>
      </c>
      <c r="F155" s="66">
        <v>5166.98</v>
      </c>
      <c r="G155" s="66">
        <v>155.01</v>
      </c>
      <c r="H155" s="66">
        <v>5011.97</v>
      </c>
      <c r="I155" s="70">
        <v>1</v>
      </c>
      <c r="J155" s="66" t="s">
        <v>35</v>
      </c>
      <c r="K155" s="71"/>
      <c r="L155" s="72"/>
      <c r="M155" s="66"/>
      <c r="N155" s="69" t="s">
        <v>1397</v>
      </c>
      <c r="O155" s="69" t="s">
        <v>1398</v>
      </c>
      <c r="P155" s="69" t="s">
        <v>954</v>
      </c>
      <c r="Q155" s="69" t="s">
        <v>955</v>
      </c>
    </row>
    <row r="156" s="59" customFormat="1" spans="1:17">
      <c r="A156" s="66">
        <v>155</v>
      </c>
      <c r="B156" s="67" t="s">
        <v>950</v>
      </c>
      <c r="C156" s="68" t="s">
        <v>1399</v>
      </c>
      <c r="D156" s="69" t="s">
        <v>70</v>
      </c>
      <c r="E156" s="69" t="s">
        <v>70</v>
      </c>
      <c r="F156" s="66">
        <v>2925.06</v>
      </c>
      <c r="G156" s="66">
        <v>87.75</v>
      </c>
      <c r="H156" s="66">
        <v>2837.31</v>
      </c>
      <c r="I156" s="70">
        <v>1</v>
      </c>
      <c r="J156" s="66" t="s">
        <v>35</v>
      </c>
      <c r="K156" s="71"/>
      <c r="L156" s="72"/>
      <c r="M156" s="66"/>
      <c r="N156" s="69" t="s">
        <v>997</v>
      </c>
      <c r="O156" s="69" t="s">
        <v>998</v>
      </c>
      <c r="P156" s="69" t="s">
        <v>954</v>
      </c>
      <c r="Q156" s="69" t="s">
        <v>955</v>
      </c>
    </row>
    <row r="157" s="59" customFormat="1" spans="1:17">
      <c r="A157" s="66">
        <v>156</v>
      </c>
      <c r="B157" s="67" t="s">
        <v>950</v>
      </c>
      <c r="C157" s="68" t="s">
        <v>1400</v>
      </c>
      <c r="D157" s="69" t="s">
        <v>70</v>
      </c>
      <c r="E157" s="69" t="s">
        <v>70</v>
      </c>
      <c r="F157" s="66">
        <v>3735.8</v>
      </c>
      <c r="G157" s="66">
        <v>767.52</v>
      </c>
      <c r="H157" s="66">
        <v>2968.28</v>
      </c>
      <c r="I157" s="70">
        <v>1</v>
      </c>
      <c r="J157" s="66" t="s">
        <v>35</v>
      </c>
      <c r="K157" s="71"/>
      <c r="L157" s="72"/>
      <c r="M157" s="66"/>
      <c r="N157" s="69" t="s">
        <v>1007</v>
      </c>
      <c r="O157" s="69" t="s">
        <v>1008</v>
      </c>
      <c r="P157" s="69" t="s">
        <v>954</v>
      </c>
      <c r="Q157" s="69" t="s">
        <v>955</v>
      </c>
    </row>
    <row r="158" s="59" customFormat="1" spans="1:17">
      <c r="A158" s="66">
        <v>157</v>
      </c>
      <c r="B158" s="67" t="s">
        <v>950</v>
      </c>
      <c r="C158" s="68" t="s">
        <v>1401</v>
      </c>
      <c r="D158" s="69" t="s">
        <v>70</v>
      </c>
      <c r="E158" s="69" t="s">
        <v>70</v>
      </c>
      <c r="F158" s="66">
        <v>1179.64</v>
      </c>
      <c r="G158" s="66">
        <v>35.39</v>
      </c>
      <c r="H158" s="66">
        <v>1144.25</v>
      </c>
      <c r="I158" s="70">
        <v>1</v>
      </c>
      <c r="J158" s="66" t="s">
        <v>35</v>
      </c>
      <c r="K158" s="71"/>
      <c r="L158" s="72"/>
      <c r="M158" s="66"/>
      <c r="N158" s="69" t="s">
        <v>1003</v>
      </c>
      <c r="O158" s="69" t="s">
        <v>1004</v>
      </c>
      <c r="P158" s="69" t="s">
        <v>954</v>
      </c>
      <c r="Q158" s="69" t="s">
        <v>955</v>
      </c>
    </row>
    <row r="159" s="59" customFormat="1" spans="1:17">
      <c r="A159" s="66">
        <v>158</v>
      </c>
      <c r="B159" s="67" t="s">
        <v>950</v>
      </c>
      <c r="C159" s="68" t="s">
        <v>1402</v>
      </c>
      <c r="D159" s="69" t="s">
        <v>70</v>
      </c>
      <c r="E159" s="69" t="s">
        <v>70</v>
      </c>
      <c r="F159" s="66">
        <v>2924.86</v>
      </c>
      <c r="G159" s="66">
        <v>1353.51</v>
      </c>
      <c r="H159" s="66">
        <v>1571.35</v>
      </c>
      <c r="I159" s="70">
        <v>1</v>
      </c>
      <c r="J159" s="66" t="s">
        <v>35</v>
      </c>
      <c r="K159" s="71"/>
      <c r="L159" s="72"/>
      <c r="M159" s="66"/>
      <c r="N159" s="69" t="s">
        <v>1403</v>
      </c>
      <c r="O159" s="69" t="s">
        <v>1404</v>
      </c>
      <c r="P159" s="69" t="s">
        <v>954</v>
      </c>
      <c r="Q159" s="69" t="s">
        <v>955</v>
      </c>
    </row>
    <row r="160" s="59" customFormat="1" spans="1:17">
      <c r="A160" s="66">
        <v>159</v>
      </c>
      <c r="B160" s="67" t="s">
        <v>950</v>
      </c>
      <c r="C160" s="68" t="s">
        <v>1405</v>
      </c>
      <c r="D160" s="69" t="s">
        <v>70</v>
      </c>
      <c r="E160" s="69" t="s">
        <v>70</v>
      </c>
      <c r="F160" s="66">
        <v>2600.65</v>
      </c>
      <c r="G160" s="66">
        <v>988.65</v>
      </c>
      <c r="H160" s="66">
        <v>1612</v>
      </c>
      <c r="I160" s="70">
        <v>1</v>
      </c>
      <c r="J160" s="66" t="s">
        <v>35</v>
      </c>
      <c r="K160" s="71"/>
      <c r="L160" s="72"/>
      <c r="M160" s="66"/>
      <c r="N160" s="69" t="s">
        <v>1070</v>
      </c>
      <c r="O160" s="69" t="s">
        <v>1071</v>
      </c>
      <c r="P160" s="69" t="s">
        <v>954</v>
      </c>
      <c r="Q160" s="69" t="s">
        <v>955</v>
      </c>
    </row>
    <row r="161" s="59" customFormat="1" spans="1:17">
      <c r="A161" s="66">
        <v>160</v>
      </c>
      <c r="B161" s="67" t="s">
        <v>950</v>
      </c>
      <c r="C161" s="68" t="s">
        <v>1406</v>
      </c>
      <c r="D161" s="69" t="s">
        <v>70</v>
      </c>
      <c r="E161" s="69" t="s">
        <v>70</v>
      </c>
      <c r="F161" s="66">
        <v>3377.11</v>
      </c>
      <c r="G161" s="66">
        <v>101.31</v>
      </c>
      <c r="H161" s="66">
        <v>3275.8</v>
      </c>
      <c r="I161" s="70">
        <v>1</v>
      </c>
      <c r="J161" s="66" t="s">
        <v>35</v>
      </c>
      <c r="K161" s="71"/>
      <c r="L161" s="72"/>
      <c r="M161" s="66"/>
      <c r="N161" s="69" t="s">
        <v>1407</v>
      </c>
      <c r="O161" s="69" t="s">
        <v>1408</v>
      </c>
      <c r="P161" s="69" t="s">
        <v>954</v>
      </c>
      <c r="Q161" s="69" t="s">
        <v>955</v>
      </c>
    </row>
    <row r="162" s="59" customFormat="1" spans="1:17">
      <c r="A162" s="66">
        <v>161</v>
      </c>
      <c r="B162" s="67" t="s">
        <v>950</v>
      </c>
      <c r="C162" s="68" t="s">
        <v>1409</v>
      </c>
      <c r="D162" s="69" t="s">
        <v>75</v>
      </c>
      <c r="E162" s="69" t="s">
        <v>75</v>
      </c>
      <c r="F162" s="66">
        <v>592.06</v>
      </c>
      <c r="G162" s="66">
        <v>448.63</v>
      </c>
      <c r="H162" s="66">
        <v>143.43</v>
      </c>
      <c r="I162" s="70">
        <v>1</v>
      </c>
      <c r="J162" s="66" t="s">
        <v>35</v>
      </c>
      <c r="K162" s="71"/>
      <c r="L162" s="72"/>
      <c r="M162" s="66"/>
      <c r="N162" s="69" t="s">
        <v>1410</v>
      </c>
      <c r="O162" s="69" t="s">
        <v>1411</v>
      </c>
      <c r="P162" s="69" t="s">
        <v>954</v>
      </c>
      <c r="Q162" s="69" t="s">
        <v>955</v>
      </c>
    </row>
    <row r="163" s="59" customFormat="1" spans="1:17">
      <c r="A163" s="66">
        <v>162</v>
      </c>
      <c r="B163" s="67" t="s">
        <v>970</v>
      </c>
      <c r="C163" s="68" t="s">
        <v>1412</v>
      </c>
      <c r="D163" s="69" t="s">
        <v>72</v>
      </c>
      <c r="E163" s="69" t="s">
        <v>72</v>
      </c>
      <c r="F163" s="66">
        <v>1672.12</v>
      </c>
      <c r="G163" s="66">
        <v>50.16</v>
      </c>
      <c r="H163" s="66">
        <v>1621.96</v>
      </c>
      <c r="I163" s="70">
        <v>1</v>
      </c>
      <c r="J163" s="66" t="s">
        <v>35</v>
      </c>
      <c r="K163" s="71"/>
      <c r="L163" s="72"/>
      <c r="M163" s="66"/>
      <c r="N163" s="69" t="s">
        <v>972</v>
      </c>
      <c r="O163" s="69" t="s">
        <v>973</v>
      </c>
      <c r="P163" s="69" t="s">
        <v>974</v>
      </c>
      <c r="Q163" s="69" t="s">
        <v>955</v>
      </c>
    </row>
    <row r="164" s="59" customFormat="1" spans="1:17">
      <c r="A164" s="66">
        <v>163</v>
      </c>
      <c r="B164" s="67" t="s">
        <v>970</v>
      </c>
      <c r="C164" s="68" t="s">
        <v>1413</v>
      </c>
      <c r="D164" s="69" t="s">
        <v>74</v>
      </c>
      <c r="E164" s="69" t="s">
        <v>74</v>
      </c>
      <c r="F164" s="66">
        <v>321.56</v>
      </c>
      <c r="G164" s="66">
        <v>48.66</v>
      </c>
      <c r="H164" s="66">
        <v>272.9</v>
      </c>
      <c r="I164" s="70">
        <v>1</v>
      </c>
      <c r="J164" s="66" t="s">
        <v>35</v>
      </c>
      <c r="K164" s="71"/>
      <c r="L164" s="72"/>
      <c r="M164" s="66"/>
      <c r="N164" s="69" t="s">
        <v>972</v>
      </c>
      <c r="O164" s="69" t="s">
        <v>973</v>
      </c>
      <c r="P164" s="69" t="s">
        <v>974</v>
      </c>
      <c r="Q164" s="69" t="s">
        <v>955</v>
      </c>
    </row>
    <row r="165" s="59" customFormat="1" spans="1:17">
      <c r="A165" s="66">
        <v>164</v>
      </c>
      <c r="B165" s="67" t="s">
        <v>962</v>
      </c>
      <c r="C165" s="68" t="s">
        <v>1414</v>
      </c>
      <c r="D165" s="69" t="s">
        <v>43</v>
      </c>
      <c r="E165" s="69" t="s">
        <v>43</v>
      </c>
      <c r="F165" s="66">
        <v>379.13</v>
      </c>
      <c r="G165" s="66">
        <v>202.57</v>
      </c>
      <c r="H165" s="66">
        <v>176.56</v>
      </c>
      <c r="I165" s="70">
        <v>1</v>
      </c>
      <c r="J165" s="66" t="s">
        <v>35</v>
      </c>
      <c r="K165" s="71"/>
      <c r="L165" s="72"/>
      <c r="M165" s="66"/>
      <c r="N165" s="69" t="s">
        <v>968</v>
      </c>
      <c r="O165" s="69" t="s">
        <v>969</v>
      </c>
      <c r="P165" s="69" t="s">
        <v>966</v>
      </c>
      <c r="Q165" s="69" t="s">
        <v>955</v>
      </c>
    </row>
    <row r="166" s="59" customFormat="1" spans="1:17">
      <c r="A166" s="66">
        <v>165</v>
      </c>
      <c r="B166" s="67" t="s">
        <v>962</v>
      </c>
      <c r="C166" s="73" t="s">
        <v>1415</v>
      </c>
      <c r="D166" s="69" t="s">
        <v>73</v>
      </c>
      <c r="E166" s="69" t="s">
        <v>73</v>
      </c>
      <c r="F166" s="66">
        <v>102.48</v>
      </c>
      <c r="G166" s="66">
        <v>62.42</v>
      </c>
      <c r="H166" s="66">
        <v>40.06</v>
      </c>
      <c r="I166" s="70">
        <v>1</v>
      </c>
      <c r="J166" s="66" t="s">
        <v>35</v>
      </c>
      <c r="K166" s="71"/>
      <c r="L166" s="72"/>
      <c r="M166" s="66"/>
      <c r="N166" s="69" t="s">
        <v>968</v>
      </c>
      <c r="O166" s="69" t="s">
        <v>969</v>
      </c>
      <c r="P166" s="69" t="s">
        <v>966</v>
      </c>
      <c r="Q166" s="69" t="s">
        <v>955</v>
      </c>
    </row>
    <row r="167" s="59" customFormat="1" spans="1:17">
      <c r="A167" s="66">
        <v>166</v>
      </c>
      <c r="B167" s="67" t="s">
        <v>970</v>
      </c>
      <c r="C167" s="73" t="s">
        <v>1416</v>
      </c>
      <c r="D167" s="69" t="s">
        <v>36</v>
      </c>
      <c r="E167" s="69" t="s">
        <v>36</v>
      </c>
      <c r="F167" s="66">
        <v>851.4</v>
      </c>
      <c r="G167" s="66">
        <v>25.54</v>
      </c>
      <c r="H167" s="66">
        <v>825.86</v>
      </c>
      <c r="I167" s="70">
        <v>1</v>
      </c>
      <c r="J167" s="66" t="s">
        <v>35</v>
      </c>
      <c r="K167" s="71"/>
      <c r="L167" s="72" t="s">
        <v>391</v>
      </c>
      <c r="M167" s="66"/>
      <c r="N167" s="69" t="s">
        <v>1417</v>
      </c>
      <c r="O167" s="69" t="s">
        <v>1418</v>
      </c>
      <c r="P167" s="69" t="s">
        <v>974</v>
      </c>
      <c r="Q167" s="69" t="s">
        <v>1419</v>
      </c>
    </row>
    <row r="168" s="59" customFormat="1" spans="1:17">
      <c r="A168" s="66">
        <v>167</v>
      </c>
      <c r="B168" s="67" t="s">
        <v>970</v>
      </c>
      <c r="C168" s="73" t="s">
        <v>1420</v>
      </c>
      <c r="D168" s="69" t="s">
        <v>36</v>
      </c>
      <c r="E168" s="69" t="s">
        <v>36</v>
      </c>
      <c r="F168" s="66">
        <v>899.35</v>
      </c>
      <c r="G168" s="66">
        <v>26.98</v>
      </c>
      <c r="H168" s="66">
        <v>872.37</v>
      </c>
      <c r="I168" s="70">
        <v>1</v>
      </c>
      <c r="J168" s="66" t="s">
        <v>35</v>
      </c>
      <c r="K168" s="71"/>
      <c r="L168" s="72" t="s">
        <v>391</v>
      </c>
      <c r="M168" s="66"/>
      <c r="N168" s="69" t="s">
        <v>1421</v>
      </c>
      <c r="O168" s="69" t="s">
        <v>1422</v>
      </c>
      <c r="P168" s="69" t="s">
        <v>974</v>
      </c>
      <c r="Q168" s="69" t="s">
        <v>1419</v>
      </c>
    </row>
    <row r="169" s="59" customFormat="1" spans="1:17">
      <c r="A169" s="66">
        <v>168</v>
      </c>
      <c r="B169" s="67" t="s">
        <v>970</v>
      </c>
      <c r="C169" s="73" t="s">
        <v>1423</v>
      </c>
      <c r="D169" s="69" t="s">
        <v>36</v>
      </c>
      <c r="E169" s="69" t="s">
        <v>36</v>
      </c>
      <c r="F169" s="66">
        <v>899.35</v>
      </c>
      <c r="G169" s="66">
        <v>26.98</v>
      </c>
      <c r="H169" s="66">
        <v>872.37</v>
      </c>
      <c r="I169" s="70">
        <v>1</v>
      </c>
      <c r="J169" s="66" t="s">
        <v>35</v>
      </c>
      <c r="K169" s="71"/>
      <c r="L169" s="72" t="s">
        <v>391</v>
      </c>
      <c r="M169" s="66"/>
      <c r="N169" s="69" t="s">
        <v>1424</v>
      </c>
      <c r="O169" s="69" t="s">
        <v>1425</v>
      </c>
      <c r="P169" s="69" t="s">
        <v>974</v>
      </c>
      <c r="Q169" s="69" t="s">
        <v>1419</v>
      </c>
    </row>
    <row r="170" s="59" customFormat="1" spans="1:17">
      <c r="A170" s="66">
        <v>169</v>
      </c>
      <c r="B170" s="67" t="s">
        <v>970</v>
      </c>
      <c r="C170" s="73" t="s">
        <v>1426</v>
      </c>
      <c r="D170" s="69" t="s">
        <v>46</v>
      </c>
      <c r="E170" s="69" t="s">
        <v>46</v>
      </c>
      <c r="F170" s="66">
        <v>899.35</v>
      </c>
      <c r="G170" s="66">
        <v>26.98</v>
      </c>
      <c r="H170" s="66">
        <v>872.37</v>
      </c>
      <c r="I170" s="70">
        <v>1</v>
      </c>
      <c r="J170" s="66" t="s">
        <v>35</v>
      </c>
      <c r="K170" s="71"/>
      <c r="L170" s="72" t="s">
        <v>1427</v>
      </c>
      <c r="M170" s="66"/>
      <c r="N170" s="69" t="s">
        <v>1428</v>
      </c>
      <c r="O170" s="69" t="s">
        <v>1429</v>
      </c>
      <c r="P170" s="69" t="s">
        <v>974</v>
      </c>
      <c r="Q170" s="69" t="s">
        <v>1419</v>
      </c>
    </row>
    <row r="171" s="59" customFormat="1" spans="1:17">
      <c r="A171" s="66">
        <v>170</v>
      </c>
      <c r="B171" s="67" t="s">
        <v>970</v>
      </c>
      <c r="C171" s="73" t="s">
        <v>1430</v>
      </c>
      <c r="D171" s="69" t="s">
        <v>36</v>
      </c>
      <c r="E171" s="69" t="s">
        <v>36</v>
      </c>
      <c r="F171" s="66">
        <v>8886.42</v>
      </c>
      <c r="G171" s="66">
        <v>266.59</v>
      </c>
      <c r="H171" s="66">
        <v>8619.83</v>
      </c>
      <c r="I171" s="70">
        <v>1</v>
      </c>
      <c r="J171" s="66" t="s">
        <v>35</v>
      </c>
      <c r="K171" s="71"/>
      <c r="L171" s="72" t="s">
        <v>391</v>
      </c>
      <c r="M171" s="66"/>
      <c r="N171" s="69" t="s">
        <v>1431</v>
      </c>
      <c r="O171" s="69" t="s">
        <v>1432</v>
      </c>
      <c r="P171" s="69" t="s">
        <v>974</v>
      </c>
      <c r="Q171" s="69" t="s">
        <v>1419</v>
      </c>
    </row>
    <row r="172" s="59" customFormat="1" spans="1:17">
      <c r="A172" s="66">
        <v>171</v>
      </c>
      <c r="B172" s="67" t="s">
        <v>970</v>
      </c>
      <c r="C172" s="73" t="s">
        <v>1433</v>
      </c>
      <c r="D172" s="69" t="s">
        <v>36</v>
      </c>
      <c r="E172" s="69" t="s">
        <v>36</v>
      </c>
      <c r="F172" s="66">
        <v>899.35</v>
      </c>
      <c r="G172" s="66">
        <v>26.98</v>
      </c>
      <c r="H172" s="66">
        <v>872.37</v>
      </c>
      <c r="I172" s="70">
        <v>1</v>
      </c>
      <c r="J172" s="66" t="s">
        <v>35</v>
      </c>
      <c r="K172" s="71"/>
      <c r="L172" s="72" t="s">
        <v>391</v>
      </c>
      <c r="M172" s="66"/>
      <c r="N172" s="69" t="s">
        <v>1434</v>
      </c>
      <c r="O172" s="69" t="s">
        <v>1435</v>
      </c>
      <c r="P172" s="69" t="s">
        <v>974</v>
      </c>
      <c r="Q172" s="69" t="s">
        <v>1419</v>
      </c>
    </row>
    <row r="173" s="59" customFormat="1" spans="1:17">
      <c r="A173" s="66">
        <v>172</v>
      </c>
      <c r="B173" s="67" t="s">
        <v>970</v>
      </c>
      <c r="C173" s="73" t="s">
        <v>1436</v>
      </c>
      <c r="D173" s="69" t="s">
        <v>36</v>
      </c>
      <c r="E173" s="69" t="s">
        <v>36</v>
      </c>
      <c r="F173" s="66">
        <v>13904.59</v>
      </c>
      <c r="G173" s="66">
        <v>417.14</v>
      </c>
      <c r="H173" s="66">
        <v>13487.45</v>
      </c>
      <c r="I173" s="70">
        <v>1</v>
      </c>
      <c r="J173" s="66" t="s">
        <v>35</v>
      </c>
      <c r="K173" s="71"/>
      <c r="L173" s="72" t="s">
        <v>391</v>
      </c>
      <c r="M173" s="66"/>
      <c r="N173" s="69" t="s">
        <v>1437</v>
      </c>
      <c r="O173" s="69" t="s">
        <v>1438</v>
      </c>
      <c r="P173" s="69" t="s">
        <v>974</v>
      </c>
      <c r="Q173" s="69" t="s">
        <v>1419</v>
      </c>
    </row>
    <row r="174" s="59" customFormat="1" spans="1:17">
      <c r="A174" s="66">
        <v>173</v>
      </c>
      <c r="B174" s="67" t="s">
        <v>970</v>
      </c>
      <c r="C174" s="73" t="s">
        <v>1439</v>
      </c>
      <c r="D174" s="69" t="s">
        <v>46</v>
      </c>
      <c r="E174" s="69" t="s">
        <v>46</v>
      </c>
      <c r="F174" s="66">
        <v>7304.91</v>
      </c>
      <c r="G174" s="66">
        <v>219.15</v>
      </c>
      <c r="H174" s="66">
        <v>7085.76</v>
      </c>
      <c r="I174" s="70">
        <v>1</v>
      </c>
      <c r="J174" s="66" t="s">
        <v>35</v>
      </c>
      <c r="K174" s="71"/>
      <c r="L174" s="72" t="s">
        <v>1427</v>
      </c>
      <c r="M174" s="66"/>
      <c r="N174" s="69" t="s">
        <v>1440</v>
      </c>
      <c r="O174" s="69" t="s">
        <v>1441</v>
      </c>
      <c r="P174" s="69" t="s">
        <v>974</v>
      </c>
      <c r="Q174" s="69" t="s">
        <v>1419</v>
      </c>
    </row>
    <row r="175" s="59" customFormat="1" spans="1:17">
      <c r="A175" s="66">
        <v>174</v>
      </c>
      <c r="B175" s="67" t="s">
        <v>970</v>
      </c>
      <c r="C175" s="73" t="s">
        <v>1442</v>
      </c>
      <c r="D175" s="69" t="s">
        <v>36</v>
      </c>
      <c r="E175" s="69" t="s">
        <v>36</v>
      </c>
      <c r="F175" s="66">
        <v>879.55</v>
      </c>
      <c r="G175" s="66">
        <v>26.39</v>
      </c>
      <c r="H175" s="66">
        <v>853.16</v>
      </c>
      <c r="I175" s="70">
        <v>1</v>
      </c>
      <c r="J175" s="66" t="s">
        <v>35</v>
      </c>
      <c r="K175" s="71"/>
      <c r="L175" s="72" t="s">
        <v>391</v>
      </c>
      <c r="M175" s="66"/>
      <c r="N175" s="69" t="s">
        <v>1443</v>
      </c>
      <c r="O175" s="69" t="s">
        <v>1444</v>
      </c>
      <c r="P175" s="69" t="s">
        <v>974</v>
      </c>
      <c r="Q175" s="69" t="s">
        <v>1419</v>
      </c>
    </row>
    <row r="176" s="59" customFormat="1" spans="1:17">
      <c r="A176" s="66">
        <v>175</v>
      </c>
      <c r="B176" s="67" t="s">
        <v>970</v>
      </c>
      <c r="C176" s="73" t="s">
        <v>1445</v>
      </c>
      <c r="D176" s="69" t="s">
        <v>70</v>
      </c>
      <c r="E176" s="69" t="s">
        <v>70</v>
      </c>
      <c r="F176" s="66">
        <v>2986.41</v>
      </c>
      <c r="G176" s="66">
        <v>89.59</v>
      </c>
      <c r="H176" s="66">
        <v>2896.82</v>
      </c>
      <c r="I176" s="70">
        <v>1</v>
      </c>
      <c r="J176" s="66" t="s">
        <v>35</v>
      </c>
      <c r="K176" s="71"/>
      <c r="L176" s="72"/>
      <c r="M176" s="66"/>
      <c r="N176" s="69" t="s">
        <v>1446</v>
      </c>
      <c r="O176" s="69" t="s">
        <v>1447</v>
      </c>
      <c r="P176" s="69" t="s">
        <v>974</v>
      </c>
      <c r="Q176" s="69" t="s">
        <v>1419</v>
      </c>
    </row>
    <row r="177" s="59" customFormat="1" spans="1:17">
      <c r="A177" s="66">
        <v>176</v>
      </c>
      <c r="B177" s="67" t="s">
        <v>970</v>
      </c>
      <c r="C177" s="73" t="s">
        <v>1448</v>
      </c>
      <c r="D177" s="69" t="s">
        <v>68</v>
      </c>
      <c r="E177" s="69" t="s">
        <v>68</v>
      </c>
      <c r="F177" s="66">
        <v>7338.46</v>
      </c>
      <c r="G177" s="66">
        <v>220.15</v>
      </c>
      <c r="H177" s="66">
        <v>7118.31</v>
      </c>
      <c r="I177" s="70">
        <v>1</v>
      </c>
      <c r="J177" s="66" t="s">
        <v>58</v>
      </c>
      <c r="K177" s="71"/>
      <c r="L177" s="72" t="s">
        <v>537</v>
      </c>
      <c r="M177" s="66"/>
      <c r="N177" s="69" t="s">
        <v>1449</v>
      </c>
      <c r="O177" s="69" t="s">
        <v>1450</v>
      </c>
      <c r="P177" s="69" t="s">
        <v>974</v>
      </c>
      <c r="Q177" s="69" t="s">
        <v>1419</v>
      </c>
    </row>
    <row r="178" s="59" customFormat="1" spans="1:17">
      <c r="A178" s="66">
        <v>177</v>
      </c>
      <c r="B178" s="67" t="s">
        <v>970</v>
      </c>
      <c r="C178" s="73" t="s">
        <v>1451</v>
      </c>
      <c r="D178" s="69" t="s">
        <v>68</v>
      </c>
      <c r="E178" s="69" t="s">
        <v>68</v>
      </c>
      <c r="F178" s="66">
        <v>3896.19</v>
      </c>
      <c r="G178" s="66">
        <v>956.75</v>
      </c>
      <c r="H178" s="66">
        <v>2939.44</v>
      </c>
      <c r="I178" s="70">
        <v>1</v>
      </c>
      <c r="J178" s="66" t="s">
        <v>58</v>
      </c>
      <c r="K178" s="71"/>
      <c r="L178" s="72" t="s">
        <v>537</v>
      </c>
      <c r="M178" s="66"/>
      <c r="N178" s="69" t="s">
        <v>1452</v>
      </c>
      <c r="O178" s="69" t="s">
        <v>1453</v>
      </c>
      <c r="P178" s="69" t="s">
        <v>974</v>
      </c>
      <c r="Q178" s="69" t="s">
        <v>1419</v>
      </c>
    </row>
    <row r="179" s="59" customFormat="1" spans="1:17">
      <c r="A179" s="66">
        <v>178</v>
      </c>
      <c r="B179" s="67" t="s">
        <v>970</v>
      </c>
      <c r="C179" s="73" t="s">
        <v>1454</v>
      </c>
      <c r="D179" s="69" t="s">
        <v>67</v>
      </c>
      <c r="E179" s="69" t="s">
        <v>67</v>
      </c>
      <c r="F179" s="66">
        <v>2493.11</v>
      </c>
      <c r="G179" s="66">
        <v>74.79</v>
      </c>
      <c r="H179" s="66">
        <v>2418.32</v>
      </c>
      <c r="I179" s="70">
        <v>1</v>
      </c>
      <c r="J179" s="66" t="s">
        <v>58</v>
      </c>
      <c r="K179" s="71"/>
      <c r="L179" s="72" t="s">
        <v>501</v>
      </c>
      <c r="M179" s="66"/>
      <c r="N179" s="69" t="s">
        <v>1455</v>
      </c>
      <c r="O179" s="69" t="s">
        <v>1456</v>
      </c>
      <c r="P179" s="69" t="s">
        <v>974</v>
      </c>
      <c r="Q179" s="69" t="s">
        <v>1419</v>
      </c>
    </row>
    <row r="180" s="59" customFormat="1" spans="1:17">
      <c r="A180" s="66">
        <v>179</v>
      </c>
      <c r="B180" s="67" t="s">
        <v>970</v>
      </c>
      <c r="C180" s="73" t="s">
        <v>1457</v>
      </c>
      <c r="D180" s="69" t="s">
        <v>65</v>
      </c>
      <c r="E180" s="69" t="s">
        <v>65</v>
      </c>
      <c r="F180" s="66">
        <v>5953.68</v>
      </c>
      <c r="G180" s="66">
        <v>178.61</v>
      </c>
      <c r="H180" s="66">
        <v>5775.07</v>
      </c>
      <c r="I180" s="70">
        <v>1</v>
      </c>
      <c r="J180" s="66" t="s">
        <v>58</v>
      </c>
      <c r="K180" s="71"/>
      <c r="L180" s="72" t="s">
        <v>501</v>
      </c>
      <c r="M180" s="66"/>
      <c r="N180" s="69" t="s">
        <v>1458</v>
      </c>
      <c r="O180" s="69" t="s">
        <v>1459</v>
      </c>
      <c r="P180" s="69" t="s">
        <v>974</v>
      </c>
      <c r="Q180" s="69" t="s">
        <v>1419</v>
      </c>
    </row>
    <row r="181" s="59" customFormat="1" spans="1:17">
      <c r="A181" s="66">
        <v>180</v>
      </c>
      <c r="B181" s="67" t="s">
        <v>970</v>
      </c>
      <c r="C181" s="73" t="s">
        <v>1460</v>
      </c>
      <c r="D181" s="69" t="s">
        <v>65</v>
      </c>
      <c r="E181" s="69" t="s">
        <v>65</v>
      </c>
      <c r="F181" s="66">
        <v>4009.93</v>
      </c>
      <c r="G181" s="66">
        <v>120.3</v>
      </c>
      <c r="H181" s="66">
        <v>3889.63</v>
      </c>
      <c r="I181" s="70">
        <v>1</v>
      </c>
      <c r="J181" s="66" t="s">
        <v>58</v>
      </c>
      <c r="K181" s="71"/>
      <c r="L181" s="72" t="s">
        <v>501</v>
      </c>
      <c r="M181" s="66"/>
      <c r="N181" s="69" t="s">
        <v>1461</v>
      </c>
      <c r="O181" s="69" t="s">
        <v>1462</v>
      </c>
      <c r="P181" s="69" t="s">
        <v>974</v>
      </c>
      <c r="Q181" s="69" t="s">
        <v>1419</v>
      </c>
    </row>
    <row r="182" s="59" customFormat="1" spans="1:17">
      <c r="A182" s="66">
        <v>181</v>
      </c>
      <c r="B182" s="67" t="s">
        <v>970</v>
      </c>
      <c r="C182" s="73" t="s">
        <v>1463</v>
      </c>
      <c r="D182" s="69" t="s">
        <v>65</v>
      </c>
      <c r="E182" s="69" t="s">
        <v>65</v>
      </c>
      <c r="F182" s="66">
        <v>7576.4</v>
      </c>
      <c r="G182" s="66">
        <v>227.29</v>
      </c>
      <c r="H182" s="66">
        <v>7349.11</v>
      </c>
      <c r="I182" s="70">
        <v>1</v>
      </c>
      <c r="J182" s="66" t="s">
        <v>58</v>
      </c>
      <c r="K182" s="71"/>
      <c r="L182" s="72" t="s">
        <v>501</v>
      </c>
      <c r="M182" s="66"/>
      <c r="N182" s="69" t="s">
        <v>1464</v>
      </c>
      <c r="O182" s="69" t="s">
        <v>1465</v>
      </c>
      <c r="P182" s="69" t="s">
        <v>974</v>
      </c>
      <c r="Q182" s="69" t="s">
        <v>1419</v>
      </c>
    </row>
    <row r="183" s="59" customFormat="1" spans="1:17">
      <c r="A183" s="66">
        <v>182</v>
      </c>
      <c r="B183" s="67" t="s">
        <v>970</v>
      </c>
      <c r="C183" s="73" t="s">
        <v>1466</v>
      </c>
      <c r="D183" s="69" t="s">
        <v>65</v>
      </c>
      <c r="E183" s="69" t="s">
        <v>65</v>
      </c>
      <c r="F183" s="66">
        <v>3904.14</v>
      </c>
      <c r="G183" s="66">
        <v>117.12</v>
      </c>
      <c r="H183" s="66">
        <v>3787.02</v>
      </c>
      <c r="I183" s="70">
        <v>1</v>
      </c>
      <c r="J183" s="66" t="s">
        <v>58</v>
      </c>
      <c r="K183" s="71"/>
      <c r="L183" s="72" t="s">
        <v>501</v>
      </c>
      <c r="M183" s="66"/>
      <c r="N183" s="69" t="s">
        <v>1467</v>
      </c>
      <c r="O183" s="69" t="s">
        <v>1468</v>
      </c>
      <c r="P183" s="69" t="s">
        <v>974</v>
      </c>
      <c r="Q183" s="69" t="s">
        <v>1419</v>
      </c>
    </row>
    <row r="184" s="59" customFormat="1" spans="1:17">
      <c r="A184" s="66">
        <v>183</v>
      </c>
      <c r="B184" s="67" t="s">
        <v>970</v>
      </c>
      <c r="C184" s="73" t="s">
        <v>1469</v>
      </c>
      <c r="D184" s="69" t="s">
        <v>68</v>
      </c>
      <c r="E184" s="69" t="s">
        <v>68</v>
      </c>
      <c r="F184" s="66">
        <v>5490.23</v>
      </c>
      <c r="G184" s="66">
        <v>164.71</v>
      </c>
      <c r="H184" s="66">
        <v>5325.52</v>
      </c>
      <c r="I184" s="70">
        <v>1</v>
      </c>
      <c r="J184" s="66" t="s">
        <v>58</v>
      </c>
      <c r="K184" s="71"/>
      <c r="L184" s="72" t="s">
        <v>537</v>
      </c>
      <c r="M184" s="66"/>
      <c r="N184" s="69" t="s">
        <v>1470</v>
      </c>
      <c r="O184" s="69" t="s">
        <v>1471</v>
      </c>
      <c r="P184" s="69" t="s">
        <v>974</v>
      </c>
      <c r="Q184" s="69" t="s">
        <v>1419</v>
      </c>
    </row>
    <row r="185" s="59" customFormat="1" spans="1:17">
      <c r="A185" s="66">
        <v>184</v>
      </c>
      <c r="B185" s="67" t="s">
        <v>970</v>
      </c>
      <c r="C185" s="73" t="s">
        <v>1472</v>
      </c>
      <c r="D185" s="69" t="s">
        <v>65</v>
      </c>
      <c r="E185" s="69" t="s">
        <v>65</v>
      </c>
      <c r="F185" s="66">
        <v>257.5</v>
      </c>
      <c r="G185" s="66">
        <v>7.73</v>
      </c>
      <c r="H185" s="66">
        <v>249.77</v>
      </c>
      <c r="I185" s="70">
        <v>1</v>
      </c>
      <c r="J185" s="66" t="s">
        <v>58</v>
      </c>
      <c r="K185" s="71"/>
      <c r="L185" s="72" t="s">
        <v>501</v>
      </c>
      <c r="M185" s="66"/>
      <c r="N185" s="69" t="s">
        <v>1473</v>
      </c>
      <c r="O185" s="69" t="s">
        <v>1474</v>
      </c>
      <c r="P185" s="69" t="s">
        <v>974</v>
      </c>
      <c r="Q185" s="69" t="s">
        <v>1419</v>
      </c>
    </row>
    <row r="186" s="59" customFormat="1" spans="1:17">
      <c r="A186" s="66">
        <v>185</v>
      </c>
      <c r="B186" s="67" t="s">
        <v>970</v>
      </c>
      <c r="C186" s="73" t="s">
        <v>1475</v>
      </c>
      <c r="D186" s="69" t="s">
        <v>65</v>
      </c>
      <c r="E186" s="69" t="s">
        <v>65</v>
      </c>
      <c r="F186" s="66">
        <v>7576.4</v>
      </c>
      <c r="G186" s="66">
        <v>227.29</v>
      </c>
      <c r="H186" s="66">
        <v>7349.11</v>
      </c>
      <c r="I186" s="70">
        <v>1</v>
      </c>
      <c r="J186" s="66" t="s">
        <v>58</v>
      </c>
      <c r="K186" s="71"/>
      <c r="L186" s="72" t="s">
        <v>501</v>
      </c>
      <c r="M186" s="66"/>
      <c r="N186" s="69" t="s">
        <v>1476</v>
      </c>
      <c r="O186" s="69" t="s">
        <v>1477</v>
      </c>
      <c r="P186" s="69" t="s">
        <v>974</v>
      </c>
      <c r="Q186" s="69" t="s">
        <v>1419</v>
      </c>
    </row>
    <row r="187" s="59" customFormat="1" spans="1:17">
      <c r="A187" s="66">
        <v>186</v>
      </c>
      <c r="B187" s="67" t="s">
        <v>970</v>
      </c>
      <c r="C187" s="73" t="s">
        <v>1478</v>
      </c>
      <c r="D187" s="69" t="s">
        <v>65</v>
      </c>
      <c r="E187" s="69" t="s">
        <v>65</v>
      </c>
      <c r="F187" s="66">
        <v>10306.4</v>
      </c>
      <c r="G187" s="66">
        <v>309.19</v>
      </c>
      <c r="H187" s="66">
        <v>9997.21</v>
      </c>
      <c r="I187" s="70">
        <v>1</v>
      </c>
      <c r="J187" s="66" t="s">
        <v>58</v>
      </c>
      <c r="K187" s="71"/>
      <c r="L187" s="72" t="s">
        <v>501</v>
      </c>
      <c r="M187" s="66"/>
      <c r="N187" s="69" t="s">
        <v>1479</v>
      </c>
      <c r="O187" s="69" t="s">
        <v>1480</v>
      </c>
      <c r="P187" s="69" t="s">
        <v>974</v>
      </c>
      <c r="Q187" s="69" t="s">
        <v>1419</v>
      </c>
    </row>
    <row r="188" s="59" customFormat="1" spans="1:17">
      <c r="A188" s="66">
        <v>187</v>
      </c>
      <c r="B188" s="67" t="s">
        <v>970</v>
      </c>
      <c r="C188" s="73" t="s">
        <v>1481</v>
      </c>
      <c r="D188" s="69" t="s">
        <v>68</v>
      </c>
      <c r="E188" s="69" t="s">
        <v>68</v>
      </c>
      <c r="F188" s="66">
        <v>6199.98</v>
      </c>
      <c r="G188" s="66">
        <v>186</v>
      </c>
      <c r="H188" s="66">
        <v>6013.98</v>
      </c>
      <c r="I188" s="70">
        <v>1</v>
      </c>
      <c r="J188" s="66" t="s">
        <v>58</v>
      </c>
      <c r="K188" s="71"/>
      <c r="L188" s="72" t="s">
        <v>537</v>
      </c>
      <c r="M188" s="66"/>
      <c r="N188" s="69" t="s">
        <v>1482</v>
      </c>
      <c r="O188" s="69" t="s">
        <v>1483</v>
      </c>
      <c r="P188" s="69" t="s">
        <v>974</v>
      </c>
      <c r="Q188" s="69" t="s">
        <v>1419</v>
      </c>
    </row>
    <row r="189" s="59" customFormat="1" spans="1:17">
      <c r="A189" s="66">
        <v>188</v>
      </c>
      <c r="B189" s="67" t="s">
        <v>970</v>
      </c>
      <c r="C189" s="73" t="s">
        <v>1484</v>
      </c>
      <c r="D189" s="69" t="s">
        <v>65</v>
      </c>
      <c r="E189" s="69" t="s">
        <v>65</v>
      </c>
      <c r="F189" s="66">
        <v>1534.11</v>
      </c>
      <c r="G189" s="66">
        <v>46.02</v>
      </c>
      <c r="H189" s="66">
        <v>1488.09</v>
      </c>
      <c r="I189" s="70">
        <v>1</v>
      </c>
      <c r="J189" s="66" t="s">
        <v>58</v>
      </c>
      <c r="K189" s="71"/>
      <c r="L189" s="72" t="s">
        <v>501</v>
      </c>
      <c r="M189" s="66"/>
      <c r="N189" s="69" t="s">
        <v>1485</v>
      </c>
      <c r="O189" s="69" t="s">
        <v>1486</v>
      </c>
      <c r="P189" s="69" t="s">
        <v>974</v>
      </c>
      <c r="Q189" s="69" t="s">
        <v>1419</v>
      </c>
    </row>
    <row r="190" s="59" customFormat="1" spans="1:17">
      <c r="A190" s="66">
        <v>189</v>
      </c>
      <c r="B190" s="67" t="s">
        <v>970</v>
      </c>
      <c r="C190" s="73" t="s">
        <v>1487</v>
      </c>
      <c r="D190" s="69" t="s">
        <v>65</v>
      </c>
      <c r="E190" s="69" t="s">
        <v>65</v>
      </c>
      <c r="F190" s="66">
        <v>1730.99</v>
      </c>
      <c r="G190" s="66">
        <v>51.93</v>
      </c>
      <c r="H190" s="66">
        <v>1679.06</v>
      </c>
      <c r="I190" s="70">
        <v>1</v>
      </c>
      <c r="J190" s="66" t="s">
        <v>58</v>
      </c>
      <c r="K190" s="71"/>
      <c r="L190" s="72" t="s">
        <v>501</v>
      </c>
      <c r="M190" s="66"/>
      <c r="N190" s="69" t="s">
        <v>1488</v>
      </c>
      <c r="O190" s="69" t="s">
        <v>1489</v>
      </c>
      <c r="P190" s="69" t="s">
        <v>974</v>
      </c>
      <c r="Q190" s="69" t="s">
        <v>1419</v>
      </c>
    </row>
    <row r="191" s="59" customFormat="1" spans="1:17">
      <c r="A191" s="66">
        <v>190</v>
      </c>
      <c r="B191" s="67" t="s">
        <v>970</v>
      </c>
      <c r="C191" s="73" t="s">
        <v>1490</v>
      </c>
      <c r="D191" s="69" t="s">
        <v>68</v>
      </c>
      <c r="E191" s="69" t="s">
        <v>68</v>
      </c>
      <c r="F191" s="66">
        <v>3816.17</v>
      </c>
      <c r="G191" s="66">
        <v>114.49</v>
      </c>
      <c r="H191" s="66">
        <v>3701.68</v>
      </c>
      <c r="I191" s="70">
        <v>1</v>
      </c>
      <c r="J191" s="66" t="s">
        <v>58</v>
      </c>
      <c r="K191" s="71"/>
      <c r="L191" s="72" t="s">
        <v>537</v>
      </c>
      <c r="M191" s="66"/>
      <c r="N191" s="69" t="s">
        <v>1491</v>
      </c>
      <c r="O191" s="69" t="s">
        <v>1492</v>
      </c>
      <c r="P191" s="69" t="s">
        <v>974</v>
      </c>
      <c r="Q191" s="69" t="s">
        <v>1419</v>
      </c>
    </row>
    <row r="192" s="59" customFormat="1" spans="1:17">
      <c r="A192" s="66">
        <v>191</v>
      </c>
      <c r="B192" s="67" t="s">
        <v>970</v>
      </c>
      <c r="C192" s="73" t="s">
        <v>1493</v>
      </c>
      <c r="D192" s="69" t="s">
        <v>68</v>
      </c>
      <c r="E192" s="69" t="s">
        <v>68</v>
      </c>
      <c r="F192" s="66">
        <v>886.28</v>
      </c>
      <c r="G192" s="66">
        <v>26.59</v>
      </c>
      <c r="H192" s="66">
        <v>859.69</v>
      </c>
      <c r="I192" s="70">
        <v>1</v>
      </c>
      <c r="J192" s="66" t="s">
        <v>58</v>
      </c>
      <c r="K192" s="71"/>
      <c r="L192" s="72" t="s">
        <v>537</v>
      </c>
      <c r="M192" s="66"/>
      <c r="N192" s="69" t="s">
        <v>1494</v>
      </c>
      <c r="O192" s="69" t="s">
        <v>1495</v>
      </c>
      <c r="P192" s="69" t="s">
        <v>974</v>
      </c>
      <c r="Q192" s="69" t="s">
        <v>1419</v>
      </c>
    </row>
    <row r="193" s="59" customFormat="1" spans="1:17">
      <c r="A193" s="66">
        <v>192</v>
      </c>
      <c r="B193" s="67" t="s">
        <v>1080</v>
      </c>
      <c r="C193" s="73" t="s">
        <v>1496</v>
      </c>
      <c r="D193" s="69" t="s">
        <v>48</v>
      </c>
      <c r="E193" s="69" t="s">
        <v>48</v>
      </c>
      <c r="F193" s="66">
        <v>2627.85</v>
      </c>
      <c r="G193" s="66">
        <v>78.84</v>
      </c>
      <c r="H193" s="66">
        <v>2549.01</v>
      </c>
      <c r="I193" s="70">
        <v>1</v>
      </c>
      <c r="J193" s="66" t="s">
        <v>35</v>
      </c>
      <c r="K193" s="71"/>
      <c r="L193" s="72" t="s">
        <v>1497</v>
      </c>
      <c r="M193" s="66"/>
      <c r="N193" s="69" t="s">
        <v>1498</v>
      </c>
      <c r="O193" s="69" t="s">
        <v>1499</v>
      </c>
      <c r="P193" s="69" t="s">
        <v>1084</v>
      </c>
      <c r="Q193" s="69" t="s">
        <v>1500</v>
      </c>
    </row>
    <row r="194" s="59" customFormat="1" spans="1:17">
      <c r="A194" s="66">
        <v>193</v>
      </c>
      <c r="B194" s="67" t="s">
        <v>1080</v>
      </c>
      <c r="C194" s="73" t="s">
        <v>1501</v>
      </c>
      <c r="D194" s="69" t="s">
        <v>46</v>
      </c>
      <c r="E194" s="69" t="s">
        <v>46</v>
      </c>
      <c r="F194" s="66">
        <v>12017.32</v>
      </c>
      <c r="G194" s="66">
        <v>360.52</v>
      </c>
      <c r="H194" s="66">
        <v>11656.8</v>
      </c>
      <c r="I194" s="70">
        <v>1</v>
      </c>
      <c r="J194" s="66" t="s">
        <v>35</v>
      </c>
      <c r="K194" s="71"/>
      <c r="L194" s="72" t="s">
        <v>420</v>
      </c>
      <c r="M194" s="66"/>
      <c r="N194" s="69" t="s">
        <v>1502</v>
      </c>
      <c r="O194" s="69" t="s">
        <v>1503</v>
      </c>
      <c r="P194" s="69" t="s">
        <v>1084</v>
      </c>
      <c r="Q194" s="69" t="s">
        <v>1500</v>
      </c>
    </row>
    <row r="195" s="59" customFormat="1" spans="1:17">
      <c r="A195" s="66">
        <v>194</v>
      </c>
      <c r="B195" s="67" t="s">
        <v>1080</v>
      </c>
      <c r="C195" s="73" t="s">
        <v>1504</v>
      </c>
      <c r="D195" s="69" t="s">
        <v>46</v>
      </c>
      <c r="E195" s="69" t="s">
        <v>46</v>
      </c>
      <c r="F195" s="66">
        <v>899.35</v>
      </c>
      <c r="G195" s="66">
        <v>26.98</v>
      </c>
      <c r="H195" s="66">
        <v>872.37</v>
      </c>
      <c r="I195" s="70">
        <v>1</v>
      </c>
      <c r="J195" s="66" t="s">
        <v>35</v>
      </c>
      <c r="K195" s="71"/>
      <c r="L195" s="72" t="s">
        <v>420</v>
      </c>
      <c r="M195" s="66"/>
      <c r="N195" s="69" t="s">
        <v>1505</v>
      </c>
      <c r="O195" s="69" t="s">
        <v>1506</v>
      </c>
      <c r="P195" s="69" t="s">
        <v>1084</v>
      </c>
      <c r="Q195" s="69" t="s">
        <v>1500</v>
      </c>
    </row>
    <row r="196" s="59" customFormat="1" spans="1:17">
      <c r="A196" s="66">
        <v>195</v>
      </c>
      <c r="B196" s="67" t="s">
        <v>1080</v>
      </c>
      <c r="C196" s="73" t="s">
        <v>1507</v>
      </c>
      <c r="D196" s="69" t="s">
        <v>46</v>
      </c>
      <c r="E196" s="69" t="s">
        <v>46</v>
      </c>
      <c r="F196" s="66">
        <v>899.35</v>
      </c>
      <c r="G196" s="66">
        <v>26.98</v>
      </c>
      <c r="H196" s="66">
        <v>872.37</v>
      </c>
      <c r="I196" s="70">
        <v>1</v>
      </c>
      <c r="J196" s="66" t="s">
        <v>35</v>
      </c>
      <c r="K196" s="71"/>
      <c r="L196" s="72" t="s">
        <v>420</v>
      </c>
      <c r="M196" s="66"/>
      <c r="N196" s="69" t="s">
        <v>1508</v>
      </c>
      <c r="O196" s="69" t="s">
        <v>1509</v>
      </c>
      <c r="P196" s="69" t="s">
        <v>1084</v>
      </c>
      <c r="Q196" s="69" t="s">
        <v>1500</v>
      </c>
    </row>
    <row r="197" s="59" customFormat="1" spans="1:17">
      <c r="A197" s="66">
        <v>196</v>
      </c>
      <c r="B197" s="67" t="s">
        <v>1080</v>
      </c>
      <c r="C197" s="73" t="s">
        <v>1510</v>
      </c>
      <c r="D197" s="69" t="s">
        <v>48</v>
      </c>
      <c r="E197" s="69" t="s">
        <v>48</v>
      </c>
      <c r="F197" s="66">
        <v>1751.9</v>
      </c>
      <c r="G197" s="66">
        <v>52.56</v>
      </c>
      <c r="H197" s="66">
        <v>1699.34</v>
      </c>
      <c r="I197" s="70">
        <v>1</v>
      </c>
      <c r="J197" s="66" t="s">
        <v>35</v>
      </c>
      <c r="K197" s="71"/>
      <c r="L197" s="72" t="s">
        <v>1497</v>
      </c>
      <c r="M197" s="66"/>
      <c r="N197" s="69" t="s">
        <v>1511</v>
      </c>
      <c r="O197" s="69" t="s">
        <v>1512</v>
      </c>
      <c r="P197" s="69" t="s">
        <v>1084</v>
      </c>
      <c r="Q197" s="69" t="s">
        <v>1500</v>
      </c>
    </row>
    <row r="198" s="59" customFormat="1" spans="1:17">
      <c r="A198" s="66">
        <v>197</v>
      </c>
      <c r="B198" s="67" t="s">
        <v>1080</v>
      </c>
      <c r="C198" s="73" t="s">
        <v>1513</v>
      </c>
      <c r="D198" s="69" t="s">
        <v>46</v>
      </c>
      <c r="E198" s="69" t="s">
        <v>46</v>
      </c>
      <c r="F198" s="66">
        <v>9171.92</v>
      </c>
      <c r="G198" s="66">
        <v>275.16</v>
      </c>
      <c r="H198" s="66">
        <v>8896.76</v>
      </c>
      <c r="I198" s="70">
        <v>1</v>
      </c>
      <c r="J198" s="66" t="s">
        <v>35</v>
      </c>
      <c r="K198" s="71"/>
      <c r="L198" s="72" t="s">
        <v>420</v>
      </c>
      <c r="M198" s="66"/>
      <c r="N198" s="69" t="s">
        <v>1257</v>
      </c>
      <c r="O198" s="69" t="s">
        <v>1258</v>
      </c>
      <c r="P198" s="69" t="s">
        <v>1084</v>
      </c>
      <c r="Q198" s="69" t="s">
        <v>1500</v>
      </c>
    </row>
    <row r="199" s="59" customFormat="1" spans="1:17">
      <c r="A199" s="66">
        <v>198</v>
      </c>
      <c r="B199" s="67" t="s">
        <v>1080</v>
      </c>
      <c r="C199" s="73" t="s">
        <v>1514</v>
      </c>
      <c r="D199" s="69" t="s">
        <v>48</v>
      </c>
      <c r="E199" s="69" t="s">
        <v>48</v>
      </c>
      <c r="F199" s="66">
        <v>875.95</v>
      </c>
      <c r="G199" s="66">
        <v>26.28</v>
      </c>
      <c r="H199" s="66">
        <v>849.67</v>
      </c>
      <c r="I199" s="70">
        <v>1</v>
      </c>
      <c r="J199" s="66" t="s">
        <v>35</v>
      </c>
      <c r="K199" s="71"/>
      <c r="L199" s="72" t="s">
        <v>1497</v>
      </c>
      <c r="M199" s="66"/>
      <c r="N199" s="69" t="s">
        <v>1515</v>
      </c>
      <c r="O199" s="69" t="s">
        <v>1516</v>
      </c>
      <c r="P199" s="69" t="s">
        <v>1084</v>
      </c>
      <c r="Q199" s="69" t="s">
        <v>1500</v>
      </c>
    </row>
    <row r="200" s="59" customFormat="1" spans="1:17">
      <c r="A200" s="66">
        <v>199</v>
      </c>
      <c r="B200" s="67" t="s">
        <v>1080</v>
      </c>
      <c r="C200" s="73" t="s">
        <v>1517</v>
      </c>
      <c r="D200" s="69" t="s">
        <v>48</v>
      </c>
      <c r="E200" s="69" t="s">
        <v>48</v>
      </c>
      <c r="F200" s="66">
        <v>875.95</v>
      </c>
      <c r="G200" s="66">
        <v>26.28</v>
      </c>
      <c r="H200" s="66">
        <v>849.67</v>
      </c>
      <c r="I200" s="70">
        <v>1</v>
      </c>
      <c r="J200" s="66" t="s">
        <v>35</v>
      </c>
      <c r="K200" s="71"/>
      <c r="L200" s="72" t="s">
        <v>1497</v>
      </c>
      <c r="M200" s="66"/>
      <c r="N200" s="69" t="s">
        <v>1518</v>
      </c>
      <c r="O200" s="69" t="s">
        <v>1519</v>
      </c>
      <c r="P200" s="69" t="s">
        <v>1084</v>
      </c>
      <c r="Q200" s="69" t="s">
        <v>1500</v>
      </c>
    </row>
    <row r="201" s="59" customFormat="1" spans="1:17">
      <c r="A201" s="66">
        <v>200</v>
      </c>
      <c r="B201" s="67" t="s">
        <v>1080</v>
      </c>
      <c r="C201" s="73" t="s">
        <v>1520</v>
      </c>
      <c r="D201" s="69" t="s">
        <v>46</v>
      </c>
      <c r="E201" s="69" t="s">
        <v>46</v>
      </c>
      <c r="F201" s="66">
        <v>1798.35</v>
      </c>
      <c r="G201" s="66">
        <v>53.95</v>
      </c>
      <c r="H201" s="66">
        <v>1744.4</v>
      </c>
      <c r="I201" s="70">
        <v>1</v>
      </c>
      <c r="J201" s="66" t="s">
        <v>35</v>
      </c>
      <c r="K201" s="71"/>
      <c r="L201" s="72" t="s">
        <v>420</v>
      </c>
      <c r="M201" s="66"/>
      <c r="N201" s="69" t="s">
        <v>1521</v>
      </c>
      <c r="O201" s="69" t="s">
        <v>1522</v>
      </c>
      <c r="P201" s="69" t="s">
        <v>1084</v>
      </c>
      <c r="Q201" s="69" t="s">
        <v>1500</v>
      </c>
    </row>
    <row r="202" s="59" customFormat="1" spans="1:17">
      <c r="A202" s="66">
        <v>201</v>
      </c>
      <c r="B202" s="67" t="s">
        <v>1080</v>
      </c>
      <c r="C202" s="73" t="s">
        <v>1523</v>
      </c>
      <c r="D202" s="69" t="s">
        <v>36</v>
      </c>
      <c r="E202" s="69" t="s">
        <v>36</v>
      </c>
      <c r="F202" s="66">
        <v>10803.57</v>
      </c>
      <c r="G202" s="66">
        <v>324.11</v>
      </c>
      <c r="H202" s="66">
        <v>10479.46</v>
      </c>
      <c r="I202" s="70">
        <v>1</v>
      </c>
      <c r="J202" s="66" t="s">
        <v>35</v>
      </c>
      <c r="K202" s="71"/>
      <c r="L202" s="72" t="s">
        <v>391</v>
      </c>
      <c r="M202" s="66"/>
      <c r="N202" s="69" t="s">
        <v>1524</v>
      </c>
      <c r="O202" s="69" t="s">
        <v>1525</v>
      </c>
      <c r="P202" s="69" t="s">
        <v>1084</v>
      </c>
      <c r="Q202" s="69" t="s">
        <v>1500</v>
      </c>
    </row>
    <row r="203" s="59" customFormat="1" spans="1:17">
      <c r="A203" s="66">
        <v>202</v>
      </c>
      <c r="B203" s="67" t="s">
        <v>1080</v>
      </c>
      <c r="C203" s="73" t="s">
        <v>1526</v>
      </c>
      <c r="D203" s="69" t="s">
        <v>46</v>
      </c>
      <c r="E203" s="69" t="s">
        <v>46</v>
      </c>
      <c r="F203" s="66">
        <v>899.35</v>
      </c>
      <c r="G203" s="66">
        <v>26.98</v>
      </c>
      <c r="H203" s="66">
        <v>872.37</v>
      </c>
      <c r="I203" s="70">
        <v>1</v>
      </c>
      <c r="J203" s="66" t="s">
        <v>35</v>
      </c>
      <c r="K203" s="71"/>
      <c r="L203" s="72" t="s">
        <v>420</v>
      </c>
      <c r="M203" s="66"/>
      <c r="N203" s="69" t="s">
        <v>1527</v>
      </c>
      <c r="O203" s="69" t="s">
        <v>1528</v>
      </c>
      <c r="P203" s="69" t="s">
        <v>1084</v>
      </c>
      <c r="Q203" s="69" t="s">
        <v>1500</v>
      </c>
    </row>
    <row r="204" s="59" customFormat="1" spans="1:17">
      <c r="A204" s="66">
        <v>203</v>
      </c>
      <c r="B204" s="67" t="s">
        <v>1080</v>
      </c>
      <c r="C204" s="73" t="s">
        <v>1529</v>
      </c>
      <c r="D204" s="69" t="s">
        <v>46</v>
      </c>
      <c r="E204" s="69" t="s">
        <v>46</v>
      </c>
      <c r="F204" s="66">
        <v>899.35</v>
      </c>
      <c r="G204" s="66">
        <v>26.98</v>
      </c>
      <c r="H204" s="66">
        <v>872.37</v>
      </c>
      <c r="I204" s="70">
        <v>1</v>
      </c>
      <c r="J204" s="66" t="s">
        <v>35</v>
      </c>
      <c r="K204" s="71"/>
      <c r="L204" s="72" t="s">
        <v>420</v>
      </c>
      <c r="M204" s="66"/>
      <c r="N204" s="69" t="s">
        <v>1530</v>
      </c>
      <c r="O204" s="69" t="s">
        <v>1531</v>
      </c>
      <c r="P204" s="69" t="s">
        <v>1084</v>
      </c>
      <c r="Q204" s="69" t="s">
        <v>1500</v>
      </c>
    </row>
    <row r="205" s="59" customFormat="1" spans="1:17">
      <c r="A205" s="66">
        <v>204</v>
      </c>
      <c r="B205" s="67" t="s">
        <v>1080</v>
      </c>
      <c r="C205" s="73" t="s">
        <v>1532</v>
      </c>
      <c r="D205" s="69" t="s">
        <v>46</v>
      </c>
      <c r="E205" s="69" t="s">
        <v>46</v>
      </c>
      <c r="F205" s="66">
        <v>899.35</v>
      </c>
      <c r="G205" s="66">
        <v>26.98</v>
      </c>
      <c r="H205" s="66">
        <v>872.37</v>
      </c>
      <c r="I205" s="70">
        <v>1</v>
      </c>
      <c r="J205" s="66" t="s">
        <v>35</v>
      </c>
      <c r="K205" s="71"/>
      <c r="L205" s="72" t="s">
        <v>420</v>
      </c>
      <c r="M205" s="66"/>
      <c r="N205" s="69" t="s">
        <v>1533</v>
      </c>
      <c r="O205" s="69" t="s">
        <v>1534</v>
      </c>
      <c r="P205" s="69" t="s">
        <v>1084</v>
      </c>
      <c r="Q205" s="69" t="s">
        <v>1500</v>
      </c>
    </row>
    <row r="206" s="59" customFormat="1" spans="1:17">
      <c r="A206" s="66">
        <v>205</v>
      </c>
      <c r="B206" s="67" t="s">
        <v>1080</v>
      </c>
      <c r="C206" s="73" t="s">
        <v>1535</v>
      </c>
      <c r="D206" s="69" t="s">
        <v>46</v>
      </c>
      <c r="E206" s="69" t="s">
        <v>46</v>
      </c>
      <c r="F206" s="66">
        <v>10707.7</v>
      </c>
      <c r="G206" s="66">
        <v>321.23</v>
      </c>
      <c r="H206" s="66">
        <v>10386.47</v>
      </c>
      <c r="I206" s="70">
        <v>1</v>
      </c>
      <c r="J206" s="66" t="s">
        <v>35</v>
      </c>
      <c r="K206" s="71"/>
      <c r="L206" s="72" t="s">
        <v>420</v>
      </c>
      <c r="M206" s="66"/>
      <c r="N206" s="69" t="s">
        <v>1536</v>
      </c>
      <c r="O206" s="69" t="s">
        <v>1537</v>
      </c>
      <c r="P206" s="69" t="s">
        <v>1084</v>
      </c>
      <c r="Q206" s="69" t="s">
        <v>1500</v>
      </c>
    </row>
    <row r="207" s="59" customFormat="1" spans="1:17">
      <c r="A207" s="66">
        <v>206</v>
      </c>
      <c r="B207" s="67" t="s">
        <v>1080</v>
      </c>
      <c r="C207" s="73" t="s">
        <v>1538</v>
      </c>
      <c r="D207" s="69" t="s">
        <v>46</v>
      </c>
      <c r="E207" s="69" t="s">
        <v>46</v>
      </c>
      <c r="F207" s="66">
        <v>331.5</v>
      </c>
      <c r="G207" s="66">
        <v>9.95</v>
      </c>
      <c r="H207" s="66">
        <v>321.55</v>
      </c>
      <c r="I207" s="70">
        <v>1</v>
      </c>
      <c r="J207" s="66" t="s">
        <v>35</v>
      </c>
      <c r="K207" s="71"/>
      <c r="L207" s="72" t="s">
        <v>420</v>
      </c>
      <c r="M207" s="66"/>
      <c r="N207" s="69" t="s">
        <v>1539</v>
      </c>
      <c r="O207" s="69" t="s">
        <v>1540</v>
      </c>
      <c r="P207" s="69" t="s">
        <v>1084</v>
      </c>
      <c r="Q207" s="69" t="s">
        <v>1500</v>
      </c>
    </row>
    <row r="208" s="59" customFormat="1" spans="1:17">
      <c r="A208" s="66">
        <v>207</v>
      </c>
      <c r="B208" s="67" t="s">
        <v>1080</v>
      </c>
      <c r="C208" s="73" t="s">
        <v>1541</v>
      </c>
      <c r="D208" s="69" t="s">
        <v>46</v>
      </c>
      <c r="E208" s="69" t="s">
        <v>46</v>
      </c>
      <c r="F208" s="66">
        <v>6996.98</v>
      </c>
      <c r="G208" s="66">
        <v>209.91</v>
      </c>
      <c r="H208" s="66">
        <v>6787.07</v>
      </c>
      <c r="I208" s="70">
        <v>1</v>
      </c>
      <c r="J208" s="66" t="s">
        <v>35</v>
      </c>
      <c r="K208" s="71"/>
      <c r="L208" s="72" t="s">
        <v>420</v>
      </c>
      <c r="M208" s="66"/>
      <c r="N208" s="69" t="s">
        <v>1542</v>
      </c>
      <c r="O208" s="69" t="s">
        <v>1543</v>
      </c>
      <c r="P208" s="69" t="s">
        <v>1084</v>
      </c>
      <c r="Q208" s="69" t="s">
        <v>1500</v>
      </c>
    </row>
    <row r="209" s="59" customFormat="1" spans="1:17">
      <c r="A209" s="66">
        <v>208</v>
      </c>
      <c r="B209" s="67" t="s">
        <v>1080</v>
      </c>
      <c r="C209" s="73" t="s">
        <v>1544</v>
      </c>
      <c r="D209" s="69" t="s">
        <v>46</v>
      </c>
      <c r="E209" s="69" t="s">
        <v>46</v>
      </c>
      <c r="F209" s="66">
        <v>8025.25</v>
      </c>
      <c r="G209" s="66">
        <v>240.76</v>
      </c>
      <c r="H209" s="66">
        <v>7784.49</v>
      </c>
      <c r="I209" s="70">
        <v>1</v>
      </c>
      <c r="J209" s="66" t="s">
        <v>35</v>
      </c>
      <c r="K209" s="71"/>
      <c r="L209" s="72" t="s">
        <v>420</v>
      </c>
      <c r="M209" s="66"/>
      <c r="N209" s="69" t="s">
        <v>1183</v>
      </c>
      <c r="O209" s="69" t="s">
        <v>1184</v>
      </c>
      <c r="P209" s="69" t="s">
        <v>1084</v>
      </c>
      <c r="Q209" s="69" t="s">
        <v>1500</v>
      </c>
    </row>
    <row r="210" s="59" customFormat="1" spans="1:17">
      <c r="A210" s="66">
        <v>209</v>
      </c>
      <c r="B210" s="67" t="s">
        <v>1080</v>
      </c>
      <c r="C210" s="73" t="s">
        <v>1545</v>
      </c>
      <c r="D210" s="69" t="s">
        <v>46</v>
      </c>
      <c r="E210" s="69" t="s">
        <v>46</v>
      </c>
      <c r="F210" s="66">
        <v>899.35</v>
      </c>
      <c r="G210" s="66">
        <v>26.98</v>
      </c>
      <c r="H210" s="66">
        <v>872.37</v>
      </c>
      <c r="I210" s="70">
        <v>1</v>
      </c>
      <c r="J210" s="66" t="s">
        <v>35</v>
      </c>
      <c r="K210" s="71"/>
      <c r="L210" s="72" t="s">
        <v>420</v>
      </c>
      <c r="M210" s="66"/>
      <c r="N210" s="69" t="s">
        <v>1546</v>
      </c>
      <c r="O210" s="69" t="s">
        <v>1547</v>
      </c>
      <c r="P210" s="69" t="s">
        <v>1084</v>
      </c>
      <c r="Q210" s="69" t="s">
        <v>1500</v>
      </c>
    </row>
    <row r="211" s="59" customFormat="1" spans="1:17">
      <c r="A211" s="66">
        <v>210</v>
      </c>
      <c r="B211" s="67" t="s">
        <v>1080</v>
      </c>
      <c r="C211" s="73" t="s">
        <v>1548</v>
      </c>
      <c r="D211" s="69" t="s">
        <v>46</v>
      </c>
      <c r="E211" s="69" t="s">
        <v>46</v>
      </c>
      <c r="F211" s="66">
        <v>899.35</v>
      </c>
      <c r="G211" s="66">
        <v>26.98</v>
      </c>
      <c r="H211" s="66">
        <v>872.37</v>
      </c>
      <c r="I211" s="70">
        <v>1</v>
      </c>
      <c r="J211" s="66" t="s">
        <v>35</v>
      </c>
      <c r="K211" s="71"/>
      <c r="L211" s="72" t="s">
        <v>420</v>
      </c>
      <c r="M211" s="66"/>
      <c r="N211" s="69" t="s">
        <v>1549</v>
      </c>
      <c r="O211" s="69" t="s">
        <v>1550</v>
      </c>
      <c r="P211" s="69" t="s">
        <v>1084</v>
      </c>
      <c r="Q211" s="69" t="s">
        <v>1500</v>
      </c>
    </row>
    <row r="212" s="59" customFormat="1" spans="1:17">
      <c r="A212" s="66">
        <v>211</v>
      </c>
      <c r="B212" s="67" t="s">
        <v>1080</v>
      </c>
      <c r="C212" s="73" t="s">
        <v>1551</v>
      </c>
      <c r="D212" s="69" t="s">
        <v>46</v>
      </c>
      <c r="E212" s="69" t="s">
        <v>46</v>
      </c>
      <c r="F212" s="66">
        <v>899.35</v>
      </c>
      <c r="G212" s="66">
        <v>26.98</v>
      </c>
      <c r="H212" s="66">
        <v>872.37</v>
      </c>
      <c r="I212" s="70">
        <v>1</v>
      </c>
      <c r="J212" s="66" t="s">
        <v>35</v>
      </c>
      <c r="K212" s="71"/>
      <c r="L212" s="72" t="s">
        <v>420</v>
      </c>
      <c r="M212" s="66"/>
      <c r="N212" s="69" t="s">
        <v>1552</v>
      </c>
      <c r="O212" s="69" t="s">
        <v>1553</v>
      </c>
      <c r="P212" s="69" t="s">
        <v>1084</v>
      </c>
      <c r="Q212" s="69" t="s">
        <v>1500</v>
      </c>
    </row>
    <row r="213" s="59" customFormat="1" spans="1:17">
      <c r="A213" s="66">
        <v>212</v>
      </c>
      <c r="B213" s="67" t="s">
        <v>1080</v>
      </c>
      <c r="C213" s="73" t="s">
        <v>1554</v>
      </c>
      <c r="D213" s="69" t="s">
        <v>48</v>
      </c>
      <c r="E213" s="69" t="s">
        <v>48</v>
      </c>
      <c r="F213" s="66">
        <v>10660.66</v>
      </c>
      <c r="G213" s="66">
        <v>319.82</v>
      </c>
      <c r="H213" s="66">
        <v>10340.84</v>
      </c>
      <c r="I213" s="70">
        <v>1</v>
      </c>
      <c r="J213" s="66" t="s">
        <v>35</v>
      </c>
      <c r="K213" s="71"/>
      <c r="L213" s="72" t="s">
        <v>1497</v>
      </c>
      <c r="M213" s="66"/>
      <c r="N213" s="69" t="s">
        <v>1555</v>
      </c>
      <c r="O213" s="69" t="s">
        <v>1556</v>
      </c>
      <c r="P213" s="69" t="s">
        <v>1084</v>
      </c>
      <c r="Q213" s="69" t="s">
        <v>1500</v>
      </c>
    </row>
    <row r="214" s="59" customFormat="1" spans="1:17">
      <c r="A214" s="66">
        <v>213</v>
      </c>
      <c r="B214" s="67" t="s">
        <v>1080</v>
      </c>
      <c r="C214" s="73" t="s">
        <v>1557</v>
      </c>
      <c r="D214" s="69" t="s">
        <v>46</v>
      </c>
      <c r="E214" s="69" t="s">
        <v>46</v>
      </c>
      <c r="F214" s="66">
        <v>899.35</v>
      </c>
      <c r="G214" s="66">
        <v>26.98</v>
      </c>
      <c r="H214" s="66">
        <v>872.37</v>
      </c>
      <c r="I214" s="70">
        <v>1</v>
      </c>
      <c r="J214" s="66" t="s">
        <v>35</v>
      </c>
      <c r="K214" s="71"/>
      <c r="L214" s="72" t="s">
        <v>420</v>
      </c>
      <c r="M214" s="66"/>
      <c r="N214" s="69" t="s">
        <v>1558</v>
      </c>
      <c r="O214" s="69" t="s">
        <v>1559</v>
      </c>
      <c r="P214" s="69" t="s">
        <v>1084</v>
      </c>
      <c r="Q214" s="69" t="s">
        <v>1500</v>
      </c>
    </row>
    <row r="215" s="59" customFormat="1" spans="1:17">
      <c r="A215" s="66">
        <v>214</v>
      </c>
      <c r="B215" s="67" t="s">
        <v>1080</v>
      </c>
      <c r="C215" s="73" t="s">
        <v>1560</v>
      </c>
      <c r="D215" s="69" t="s">
        <v>46</v>
      </c>
      <c r="E215" s="69" t="s">
        <v>46</v>
      </c>
      <c r="F215" s="66">
        <v>899.35</v>
      </c>
      <c r="G215" s="66">
        <v>26.98</v>
      </c>
      <c r="H215" s="66">
        <v>872.37</v>
      </c>
      <c r="I215" s="70">
        <v>1</v>
      </c>
      <c r="J215" s="66" t="s">
        <v>35</v>
      </c>
      <c r="K215" s="71"/>
      <c r="L215" s="72" t="s">
        <v>420</v>
      </c>
      <c r="M215" s="66"/>
      <c r="N215" s="69" t="s">
        <v>1561</v>
      </c>
      <c r="O215" s="69" t="s">
        <v>1562</v>
      </c>
      <c r="P215" s="69" t="s">
        <v>1084</v>
      </c>
      <c r="Q215" s="69" t="s">
        <v>1500</v>
      </c>
    </row>
    <row r="216" s="59" customFormat="1" spans="1:17">
      <c r="A216" s="66">
        <v>215</v>
      </c>
      <c r="B216" s="67" t="s">
        <v>1080</v>
      </c>
      <c r="C216" s="73" t="s">
        <v>1563</v>
      </c>
      <c r="D216" s="69" t="s">
        <v>46</v>
      </c>
      <c r="E216" s="69" t="s">
        <v>46</v>
      </c>
      <c r="F216" s="66">
        <v>8201.53</v>
      </c>
      <c r="G216" s="66">
        <v>246.05</v>
      </c>
      <c r="H216" s="66">
        <v>7955.48</v>
      </c>
      <c r="I216" s="70">
        <v>1</v>
      </c>
      <c r="J216" s="66" t="s">
        <v>35</v>
      </c>
      <c r="K216" s="71"/>
      <c r="L216" s="72" t="s">
        <v>420</v>
      </c>
      <c r="M216" s="66"/>
      <c r="N216" s="69" t="s">
        <v>1564</v>
      </c>
      <c r="O216" s="69" t="s">
        <v>1565</v>
      </c>
      <c r="P216" s="69" t="s">
        <v>1084</v>
      </c>
      <c r="Q216" s="69" t="s">
        <v>1500</v>
      </c>
    </row>
    <row r="217" s="59" customFormat="1" spans="1:17">
      <c r="A217" s="66">
        <v>216</v>
      </c>
      <c r="B217" s="67" t="s">
        <v>1080</v>
      </c>
      <c r="C217" s="73" t="s">
        <v>1566</v>
      </c>
      <c r="D217" s="69" t="s">
        <v>46</v>
      </c>
      <c r="E217" s="69" t="s">
        <v>46</v>
      </c>
      <c r="F217" s="66">
        <v>2264.96</v>
      </c>
      <c r="G217" s="66">
        <v>67.95</v>
      </c>
      <c r="H217" s="66">
        <v>2197.01</v>
      </c>
      <c r="I217" s="70">
        <v>1</v>
      </c>
      <c r="J217" s="66" t="s">
        <v>35</v>
      </c>
      <c r="K217" s="71"/>
      <c r="L217" s="72" t="s">
        <v>420</v>
      </c>
      <c r="M217" s="66"/>
      <c r="N217" s="69" t="s">
        <v>1567</v>
      </c>
      <c r="O217" s="69" t="s">
        <v>1568</v>
      </c>
      <c r="P217" s="69" t="s">
        <v>1084</v>
      </c>
      <c r="Q217" s="69" t="s">
        <v>1500</v>
      </c>
    </row>
    <row r="218" s="59" customFormat="1" spans="1:17">
      <c r="A218" s="66">
        <v>217</v>
      </c>
      <c r="B218" s="67" t="s">
        <v>1080</v>
      </c>
      <c r="C218" s="73" t="s">
        <v>1569</v>
      </c>
      <c r="D218" s="69" t="s">
        <v>46</v>
      </c>
      <c r="E218" s="69" t="s">
        <v>46</v>
      </c>
      <c r="F218" s="66">
        <v>899.35</v>
      </c>
      <c r="G218" s="66">
        <v>26.98</v>
      </c>
      <c r="H218" s="66">
        <v>872.37</v>
      </c>
      <c r="I218" s="70">
        <v>1</v>
      </c>
      <c r="J218" s="66" t="s">
        <v>35</v>
      </c>
      <c r="K218" s="71"/>
      <c r="L218" s="72" t="s">
        <v>420</v>
      </c>
      <c r="M218" s="66"/>
      <c r="N218" s="69" t="s">
        <v>1570</v>
      </c>
      <c r="O218" s="69" t="s">
        <v>1571</v>
      </c>
      <c r="P218" s="69" t="s">
        <v>1084</v>
      </c>
      <c r="Q218" s="69" t="s">
        <v>1500</v>
      </c>
    </row>
    <row r="219" s="59" customFormat="1" spans="1:17">
      <c r="A219" s="66">
        <v>218</v>
      </c>
      <c r="B219" s="67" t="s">
        <v>1080</v>
      </c>
      <c r="C219" s="73" t="s">
        <v>1572</v>
      </c>
      <c r="D219" s="69" t="s">
        <v>46</v>
      </c>
      <c r="E219" s="69" t="s">
        <v>46</v>
      </c>
      <c r="F219" s="66">
        <v>899.35</v>
      </c>
      <c r="G219" s="66">
        <v>26.98</v>
      </c>
      <c r="H219" s="66">
        <v>872.37</v>
      </c>
      <c r="I219" s="70">
        <v>1</v>
      </c>
      <c r="J219" s="66" t="s">
        <v>35</v>
      </c>
      <c r="K219" s="71"/>
      <c r="L219" s="72" t="s">
        <v>420</v>
      </c>
      <c r="M219" s="66"/>
      <c r="N219" s="69" t="s">
        <v>1573</v>
      </c>
      <c r="O219" s="69" t="s">
        <v>1574</v>
      </c>
      <c r="P219" s="69" t="s">
        <v>1084</v>
      </c>
      <c r="Q219" s="69" t="s">
        <v>1500</v>
      </c>
    </row>
    <row r="220" s="59" customFormat="1" spans="1:17">
      <c r="A220" s="66">
        <v>219</v>
      </c>
      <c r="B220" s="67" t="s">
        <v>1080</v>
      </c>
      <c r="C220" s="73" t="s">
        <v>1575</v>
      </c>
      <c r="D220" s="69" t="s">
        <v>46</v>
      </c>
      <c r="E220" s="69" t="s">
        <v>46</v>
      </c>
      <c r="F220" s="66">
        <v>744.55</v>
      </c>
      <c r="G220" s="66">
        <v>22.34</v>
      </c>
      <c r="H220" s="66">
        <v>722.21</v>
      </c>
      <c r="I220" s="70">
        <v>1</v>
      </c>
      <c r="J220" s="66" t="s">
        <v>35</v>
      </c>
      <c r="K220" s="71"/>
      <c r="L220" s="72" t="s">
        <v>420</v>
      </c>
      <c r="M220" s="66"/>
      <c r="N220" s="69" t="s">
        <v>1576</v>
      </c>
      <c r="O220" s="69" t="s">
        <v>1577</v>
      </c>
      <c r="P220" s="69" t="s">
        <v>1084</v>
      </c>
      <c r="Q220" s="69" t="s">
        <v>1500</v>
      </c>
    </row>
    <row r="221" s="59" customFormat="1" spans="1:17">
      <c r="A221" s="66">
        <v>220</v>
      </c>
      <c r="B221" s="67" t="s">
        <v>1080</v>
      </c>
      <c r="C221" s="73" t="s">
        <v>1578</v>
      </c>
      <c r="D221" s="69" t="s">
        <v>46</v>
      </c>
      <c r="E221" s="69" t="s">
        <v>46</v>
      </c>
      <c r="F221" s="66">
        <v>9673.18</v>
      </c>
      <c r="G221" s="66">
        <v>290.2</v>
      </c>
      <c r="H221" s="66">
        <v>9382.98</v>
      </c>
      <c r="I221" s="70">
        <v>1</v>
      </c>
      <c r="J221" s="66" t="s">
        <v>35</v>
      </c>
      <c r="K221" s="71"/>
      <c r="L221" s="72" t="s">
        <v>420</v>
      </c>
      <c r="M221" s="66"/>
      <c r="N221" s="69" t="s">
        <v>1579</v>
      </c>
      <c r="O221" s="69" t="s">
        <v>1580</v>
      </c>
      <c r="P221" s="69" t="s">
        <v>1084</v>
      </c>
      <c r="Q221" s="69" t="s">
        <v>1500</v>
      </c>
    </row>
    <row r="222" s="59" customFormat="1" spans="1:17">
      <c r="A222" s="66">
        <v>221</v>
      </c>
      <c r="B222" s="67" t="s">
        <v>1080</v>
      </c>
      <c r="C222" s="73" t="s">
        <v>1581</v>
      </c>
      <c r="D222" s="69" t="s">
        <v>48</v>
      </c>
      <c r="E222" s="69" t="s">
        <v>48</v>
      </c>
      <c r="F222" s="66">
        <v>9403.8</v>
      </c>
      <c r="G222" s="66">
        <v>282.11</v>
      </c>
      <c r="H222" s="66">
        <v>9121.69</v>
      </c>
      <c r="I222" s="70">
        <v>1</v>
      </c>
      <c r="J222" s="66" t="s">
        <v>35</v>
      </c>
      <c r="K222" s="71"/>
      <c r="L222" s="72" t="s">
        <v>1497</v>
      </c>
      <c r="M222" s="66"/>
      <c r="N222" s="69" t="s">
        <v>1582</v>
      </c>
      <c r="O222" s="69" t="s">
        <v>1583</v>
      </c>
      <c r="P222" s="69" t="s">
        <v>1084</v>
      </c>
      <c r="Q222" s="69" t="s">
        <v>1500</v>
      </c>
    </row>
    <row r="223" s="59" customFormat="1" spans="1:17">
      <c r="A223" s="66">
        <v>222</v>
      </c>
      <c r="B223" s="67" t="s">
        <v>1080</v>
      </c>
      <c r="C223" s="73" t="s">
        <v>1584</v>
      </c>
      <c r="D223" s="69" t="s">
        <v>36</v>
      </c>
      <c r="E223" s="69" t="s">
        <v>36</v>
      </c>
      <c r="F223" s="66">
        <v>5524.42</v>
      </c>
      <c r="G223" s="66">
        <v>165.73</v>
      </c>
      <c r="H223" s="66">
        <v>5358.69</v>
      </c>
      <c r="I223" s="70">
        <v>1</v>
      </c>
      <c r="J223" s="66" t="s">
        <v>35</v>
      </c>
      <c r="K223" s="71"/>
      <c r="L223" s="72" t="s">
        <v>391</v>
      </c>
      <c r="M223" s="66"/>
      <c r="N223" s="69" t="s">
        <v>1585</v>
      </c>
      <c r="O223" s="69" t="s">
        <v>1586</v>
      </c>
      <c r="P223" s="69" t="s">
        <v>1084</v>
      </c>
      <c r="Q223" s="69" t="s">
        <v>1500</v>
      </c>
    </row>
    <row r="224" s="59" customFormat="1" spans="1:17">
      <c r="A224" s="66">
        <v>223</v>
      </c>
      <c r="B224" s="67" t="s">
        <v>1080</v>
      </c>
      <c r="C224" s="73" t="s">
        <v>1587</v>
      </c>
      <c r="D224" s="69" t="s">
        <v>36</v>
      </c>
      <c r="E224" s="69" t="s">
        <v>36</v>
      </c>
      <c r="F224" s="66">
        <v>8449.48</v>
      </c>
      <c r="G224" s="66">
        <v>253.48</v>
      </c>
      <c r="H224" s="66">
        <v>8196</v>
      </c>
      <c r="I224" s="70">
        <v>1</v>
      </c>
      <c r="J224" s="66" t="s">
        <v>35</v>
      </c>
      <c r="K224" s="71"/>
      <c r="L224" s="72" t="s">
        <v>391</v>
      </c>
      <c r="M224" s="66"/>
      <c r="N224" s="69" t="s">
        <v>1588</v>
      </c>
      <c r="O224" s="69" t="s">
        <v>1589</v>
      </c>
      <c r="P224" s="69" t="s">
        <v>1084</v>
      </c>
      <c r="Q224" s="69" t="s">
        <v>1500</v>
      </c>
    </row>
    <row r="225" s="59" customFormat="1" spans="1:17">
      <c r="A225" s="66">
        <v>224</v>
      </c>
      <c r="B225" s="67" t="s">
        <v>1080</v>
      </c>
      <c r="C225" s="73" t="s">
        <v>1590</v>
      </c>
      <c r="D225" s="69" t="s">
        <v>46</v>
      </c>
      <c r="E225" s="69" t="s">
        <v>46</v>
      </c>
      <c r="F225" s="66">
        <v>899.35</v>
      </c>
      <c r="G225" s="66">
        <v>26.98</v>
      </c>
      <c r="H225" s="66">
        <v>872.37</v>
      </c>
      <c r="I225" s="70">
        <v>1</v>
      </c>
      <c r="J225" s="66" t="s">
        <v>35</v>
      </c>
      <c r="K225" s="71"/>
      <c r="L225" s="72" t="s">
        <v>420</v>
      </c>
      <c r="M225" s="66"/>
      <c r="N225" s="69" t="s">
        <v>1591</v>
      </c>
      <c r="O225" s="69" t="s">
        <v>1592</v>
      </c>
      <c r="P225" s="69" t="s">
        <v>1084</v>
      </c>
      <c r="Q225" s="69" t="s">
        <v>1500</v>
      </c>
    </row>
    <row r="226" s="59" customFormat="1" spans="1:17">
      <c r="A226" s="66">
        <v>225</v>
      </c>
      <c r="B226" s="67" t="s">
        <v>1080</v>
      </c>
      <c r="C226" s="73" t="s">
        <v>1593</v>
      </c>
      <c r="D226" s="69" t="s">
        <v>46</v>
      </c>
      <c r="E226" s="69" t="s">
        <v>46</v>
      </c>
      <c r="F226" s="66">
        <v>7733.96</v>
      </c>
      <c r="G226" s="66">
        <v>232.02</v>
      </c>
      <c r="H226" s="66">
        <v>7501.94</v>
      </c>
      <c r="I226" s="70">
        <v>1</v>
      </c>
      <c r="J226" s="66" t="s">
        <v>35</v>
      </c>
      <c r="K226" s="71"/>
      <c r="L226" s="72" t="s">
        <v>420</v>
      </c>
      <c r="M226" s="66"/>
      <c r="N226" s="69" t="s">
        <v>1594</v>
      </c>
      <c r="O226" s="69" t="s">
        <v>1595</v>
      </c>
      <c r="P226" s="69" t="s">
        <v>1084</v>
      </c>
      <c r="Q226" s="69" t="s">
        <v>1500</v>
      </c>
    </row>
    <row r="227" s="59" customFormat="1" spans="1:17">
      <c r="A227" s="66">
        <v>226</v>
      </c>
      <c r="B227" s="67" t="s">
        <v>1080</v>
      </c>
      <c r="C227" s="73" t="s">
        <v>1596</v>
      </c>
      <c r="D227" s="69" t="s">
        <v>48</v>
      </c>
      <c r="E227" s="69" t="s">
        <v>48</v>
      </c>
      <c r="F227" s="66">
        <v>9800.45</v>
      </c>
      <c r="G227" s="66">
        <v>294.01</v>
      </c>
      <c r="H227" s="66">
        <v>9506.44</v>
      </c>
      <c r="I227" s="70">
        <v>1</v>
      </c>
      <c r="J227" s="66" t="s">
        <v>35</v>
      </c>
      <c r="K227" s="71"/>
      <c r="L227" s="72" t="s">
        <v>1497</v>
      </c>
      <c r="M227" s="66"/>
      <c r="N227" s="69" t="s">
        <v>1588</v>
      </c>
      <c r="O227" s="69" t="s">
        <v>1589</v>
      </c>
      <c r="P227" s="69" t="s">
        <v>1084</v>
      </c>
      <c r="Q227" s="69" t="s">
        <v>1500</v>
      </c>
    </row>
    <row r="228" s="59" customFormat="1" spans="1:17">
      <c r="A228" s="66">
        <v>227</v>
      </c>
      <c r="B228" s="67" t="s">
        <v>1080</v>
      </c>
      <c r="C228" s="73" t="s">
        <v>1597</v>
      </c>
      <c r="D228" s="69" t="s">
        <v>48</v>
      </c>
      <c r="E228" s="69" t="s">
        <v>48</v>
      </c>
      <c r="F228" s="66">
        <v>9800.45</v>
      </c>
      <c r="G228" s="66">
        <v>294.01</v>
      </c>
      <c r="H228" s="66">
        <v>9506.44</v>
      </c>
      <c r="I228" s="70">
        <v>1</v>
      </c>
      <c r="J228" s="66" t="s">
        <v>35</v>
      </c>
      <c r="K228" s="71"/>
      <c r="L228" s="72" t="s">
        <v>1497</v>
      </c>
      <c r="M228" s="66"/>
      <c r="N228" s="69" t="s">
        <v>1585</v>
      </c>
      <c r="O228" s="69" t="s">
        <v>1586</v>
      </c>
      <c r="P228" s="69" t="s">
        <v>1084</v>
      </c>
      <c r="Q228" s="69" t="s">
        <v>1500</v>
      </c>
    </row>
    <row r="229" s="59" customFormat="1" spans="1:17">
      <c r="A229" s="66">
        <v>228</v>
      </c>
      <c r="B229" s="67" t="s">
        <v>962</v>
      </c>
      <c r="C229" s="73" t="s">
        <v>1598</v>
      </c>
      <c r="D229" s="69" t="s">
        <v>46</v>
      </c>
      <c r="E229" s="69" t="s">
        <v>46</v>
      </c>
      <c r="F229" s="66">
        <v>9528.42</v>
      </c>
      <c r="G229" s="66">
        <v>285.85</v>
      </c>
      <c r="H229" s="66">
        <v>9242.57</v>
      </c>
      <c r="I229" s="70">
        <v>1</v>
      </c>
      <c r="J229" s="66" t="s">
        <v>35</v>
      </c>
      <c r="K229" s="71"/>
      <c r="L229" s="72" t="s">
        <v>420</v>
      </c>
      <c r="M229" s="66"/>
      <c r="N229" s="69" t="s">
        <v>1599</v>
      </c>
      <c r="O229" s="69" t="s">
        <v>1600</v>
      </c>
      <c r="P229" s="69" t="s">
        <v>966</v>
      </c>
      <c r="Q229" s="69" t="s">
        <v>1500</v>
      </c>
    </row>
    <row r="230" s="59" customFormat="1" spans="1:17">
      <c r="A230" s="66">
        <v>229</v>
      </c>
      <c r="B230" s="67" t="s">
        <v>962</v>
      </c>
      <c r="C230" s="73" t="s">
        <v>1601</v>
      </c>
      <c r="D230" s="69" t="s">
        <v>46</v>
      </c>
      <c r="E230" s="69" t="s">
        <v>46</v>
      </c>
      <c r="F230" s="66">
        <v>379.13</v>
      </c>
      <c r="G230" s="66">
        <v>189.14</v>
      </c>
      <c r="H230" s="66">
        <v>189.99</v>
      </c>
      <c r="I230" s="70">
        <v>1</v>
      </c>
      <c r="J230" s="66" t="s">
        <v>35</v>
      </c>
      <c r="K230" s="71"/>
      <c r="L230" s="72" t="s">
        <v>420</v>
      </c>
      <c r="M230" s="66"/>
      <c r="N230" s="69" t="s">
        <v>1602</v>
      </c>
      <c r="O230" s="69" t="s">
        <v>1603</v>
      </c>
      <c r="P230" s="69" t="s">
        <v>966</v>
      </c>
      <c r="Q230" s="69" t="s">
        <v>1500</v>
      </c>
    </row>
    <row r="231" s="59" customFormat="1" spans="1:17">
      <c r="A231" s="66">
        <v>230</v>
      </c>
      <c r="B231" s="67" t="s">
        <v>962</v>
      </c>
      <c r="C231" s="73" t="s">
        <v>1604</v>
      </c>
      <c r="D231" s="69" t="s">
        <v>46</v>
      </c>
      <c r="E231" s="69" t="s">
        <v>46</v>
      </c>
      <c r="F231" s="66">
        <v>899.35</v>
      </c>
      <c r="G231" s="66">
        <v>26.98</v>
      </c>
      <c r="H231" s="66">
        <v>872.37</v>
      </c>
      <c r="I231" s="70">
        <v>1</v>
      </c>
      <c r="J231" s="66" t="s">
        <v>35</v>
      </c>
      <c r="K231" s="71"/>
      <c r="L231" s="72" t="s">
        <v>420</v>
      </c>
      <c r="M231" s="66"/>
      <c r="N231" s="69" t="s">
        <v>1605</v>
      </c>
      <c r="O231" s="69" t="s">
        <v>1606</v>
      </c>
      <c r="P231" s="69" t="s">
        <v>966</v>
      </c>
      <c r="Q231" s="69" t="s">
        <v>1500</v>
      </c>
    </row>
    <row r="232" s="59" customFormat="1" spans="1:17">
      <c r="A232" s="66">
        <v>231</v>
      </c>
      <c r="B232" s="67" t="s">
        <v>962</v>
      </c>
      <c r="C232" s="73" t="s">
        <v>1607</v>
      </c>
      <c r="D232" s="69" t="s">
        <v>46</v>
      </c>
      <c r="E232" s="69" t="s">
        <v>46</v>
      </c>
      <c r="F232" s="66">
        <v>2869.36</v>
      </c>
      <c r="G232" s="66">
        <v>86.08</v>
      </c>
      <c r="H232" s="66">
        <v>2783.28</v>
      </c>
      <c r="I232" s="70">
        <v>1</v>
      </c>
      <c r="J232" s="66" t="s">
        <v>35</v>
      </c>
      <c r="K232" s="71"/>
      <c r="L232" s="72" t="s">
        <v>420</v>
      </c>
      <c r="M232" s="66"/>
      <c r="N232" s="69" t="s">
        <v>1608</v>
      </c>
      <c r="O232" s="69" t="s">
        <v>1609</v>
      </c>
      <c r="P232" s="69" t="s">
        <v>966</v>
      </c>
      <c r="Q232" s="69" t="s">
        <v>1500</v>
      </c>
    </row>
    <row r="233" s="59" customFormat="1" spans="1:17">
      <c r="A233" s="66">
        <v>232</v>
      </c>
      <c r="B233" s="67" t="s">
        <v>962</v>
      </c>
      <c r="C233" s="73" t="s">
        <v>1610</v>
      </c>
      <c r="D233" s="69" t="s">
        <v>46</v>
      </c>
      <c r="E233" s="69" t="s">
        <v>46</v>
      </c>
      <c r="F233" s="66">
        <v>899.35</v>
      </c>
      <c r="G233" s="66">
        <v>26.98</v>
      </c>
      <c r="H233" s="66">
        <v>872.37</v>
      </c>
      <c r="I233" s="70">
        <v>1</v>
      </c>
      <c r="J233" s="66" t="s">
        <v>35</v>
      </c>
      <c r="K233" s="71"/>
      <c r="L233" s="72" t="s">
        <v>420</v>
      </c>
      <c r="M233" s="66"/>
      <c r="N233" s="69" t="s">
        <v>1458</v>
      </c>
      <c r="O233" s="69" t="s">
        <v>1459</v>
      </c>
      <c r="P233" s="69" t="s">
        <v>966</v>
      </c>
      <c r="Q233" s="69" t="s">
        <v>1500</v>
      </c>
    </row>
    <row r="234" s="59" customFormat="1" spans="1:17">
      <c r="A234" s="66">
        <v>233</v>
      </c>
      <c r="B234" s="67" t="s">
        <v>962</v>
      </c>
      <c r="C234" s="73" t="s">
        <v>1611</v>
      </c>
      <c r="D234" s="69" t="s">
        <v>46</v>
      </c>
      <c r="E234" s="69" t="s">
        <v>46</v>
      </c>
      <c r="F234" s="66">
        <v>875.95</v>
      </c>
      <c r="G234" s="66">
        <v>26.28</v>
      </c>
      <c r="H234" s="66">
        <v>849.67</v>
      </c>
      <c r="I234" s="70">
        <v>1</v>
      </c>
      <c r="J234" s="66" t="s">
        <v>35</v>
      </c>
      <c r="K234" s="71"/>
      <c r="L234" s="72" t="s">
        <v>420</v>
      </c>
      <c r="M234" s="66"/>
      <c r="N234" s="69" t="s">
        <v>1612</v>
      </c>
      <c r="O234" s="69" t="s">
        <v>1613</v>
      </c>
      <c r="P234" s="69" t="s">
        <v>966</v>
      </c>
      <c r="Q234" s="69" t="s">
        <v>1500</v>
      </c>
    </row>
    <row r="235" s="59" customFormat="1" spans="1:17">
      <c r="A235" s="66">
        <v>234</v>
      </c>
      <c r="B235" s="67" t="s">
        <v>962</v>
      </c>
      <c r="C235" s="73" t="s">
        <v>1614</v>
      </c>
      <c r="D235" s="69" t="s">
        <v>46</v>
      </c>
      <c r="E235" s="69" t="s">
        <v>46</v>
      </c>
      <c r="F235" s="66">
        <v>899.35</v>
      </c>
      <c r="G235" s="66">
        <v>26.98</v>
      </c>
      <c r="H235" s="66">
        <v>872.37</v>
      </c>
      <c r="I235" s="70">
        <v>1</v>
      </c>
      <c r="J235" s="66" t="s">
        <v>35</v>
      </c>
      <c r="K235" s="71"/>
      <c r="L235" s="72" t="s">
        <v>420</v>
      </c>
      <c r="M235" s="66"/>
      <c r="N235" s="69" t="s">
        <v>1615</v>
      </c>
      <c r="O235" s="69" t="s">
        <v>1616</v>
      </c>
      <c r="P235" s="69" t="s">
        <v>966</v>
      </c>
      <c r="Q235" s="69" t="s">
        <v>1500</v>
      </c>
    </row>
    <row r="236" s="59" customFormat="1" spans="1:17">
      <c r="A236" s="66">
        <v>235</v>
      </c>
      <c r="B236" s="67" t="s">
        <v>962</v>
      </c>
      <c r="C236" s="73" t="s">
        <v>1617</v>
      </c>
      <c r="D236" s="69" t="s">
        <v>46</v>
      </c>
      <c r="E236" s="69" t="s">
        <v>46</v>
      </c>
      <c r="F236" s="66">
        <v>899.35</v>
      </c>
      <c r="G236" s="66">
        <v>26.98</v>
      </c>
      <c r="H236" s="66">
        <v>872.37</v>
      </c>
      <c r="I236" s="70">
        <v>1</v>
      </c>
      <c r="J236" s="66" t="s">
        <v>35</v>
      </c>
      <c r="K236" s="71"/>
      <c r="L236" s="72" t="s">
        <v>420</v>
      </c>
      <c r="M236" s="66"/>
      <c r="N236" s="69" t="s">
        <v>1618</v>
      </c>
      <c r="O236" s="69" t="s">
        <v>1619</v>
      </c>
      <c r="P236" s="69" t="s">
        <v>966</v>
      </c>
      <c r="Q236" s="69" t="s">
        <v>1500</v>
      </c>
    </row>
    <row r="237" s="59" customFormat="1" spans="1:17">
      <c r="A237" s="66">
        <v>236</v>
      </c>
      <c r="B237" s="67" t="s">
        <v>962</v>
      </c>
      <c r="C237" s="73" t="s">
        <v>1620</v>
      </c>
      <c r="D237" s="69" t="s">
        <v>46</v>
      </c>
      <c r="E237" s="69" t="s">
        <v>46</v>
      </c>
      <c r="F237" s="66">
        <v>1040.8</v>
      </c>
      <c r="G237" s="66">
        <v>423.64</v>
      </c>
      <c r="H237" s="66">
        <v>617.16</v>
      </c>
      <c r="I237" s="70">
        <v>1</v>
      </c>
      <c r="J237" s="66" t="s">
        <v>35</v>
      </c>
      <c r="K237" s="71"/>
      <c r="L237" s="72" t="s">
        <v>420</v>
      </c>
      <c r="M237" s="66"/>
      <c r="N237" s="69" t="s">
        <v>1621</v>
      </c>
      <c r="O237" s="69" t="s">
        <v>1622</v>
      </c>
      <c r="P237" s="69" t="s">
        <v>966</v>
      </c>
      <c r="Q237" s="69" t="s">
        <v>1500</v>
      </c>
    </row>
    <row r="238" s="59" customFormat="1" spans="1:17">
      <c r="A238" s="66">
        <v>237</v>
      </c>
      <c r="B238" s="67" t="s">
        <v>962</v>
      </c>
      <c r="C238" s="73" t="s">
        <v>1623</v>
      </c>
      <c r="D238" s="69" t="s">
        <v>46</v>
      </c>
      <c r="E238" s="69" t="s">
        <v>46</v>
      </c>
      <c r="F238" s="66">
        <v>899.35</v>
      </c>
      <c r="G238" s="66">
        <v>26.98</v>
      </c>
      <c r="H238" s="66">
        <v>872.37</v>
      </c>
      <c r="I238" s="70">
        <v>1</v>
      </c>
      <c r="J238" s="66" t="s">
        <v>35</v>
      </c>
      <c r="K238" s="71"/>
      <c r="L238" s="72" t="s">
        <v>420</v>
      </c>
      <c r="M238" s="66"/>
      <c r="N238" s="69" t="s">
        <v>1624</v>
      </c>
      <c r="O238" s="69" t="s">
        <v>1625</v>
      </c>
      <c r="P238" s="69" t="s">
        <v>966</v>
      </c>
      <c r="Q238" s="69" t="s">
        <v>1500</v>
      </c>
    </row>
    <row r="239" s="59" customFormat="1" spans="1:17">
      <c r="A239" s="66">
        <v>238</v>
      </c>
      <c r="B239" s="67" t="s">
        <v>962</v>
      </c>
      <c r="C239" s="73" t="s">
        <v>1626</v>
      </c>
      <c r="D239" s="69" t="s">
        <v>46</v>
      </c>
      <c r="E239" s="69" t="s">
        <v>46</v>
      </c>
      <c r="F239" s="66">
        <v>899.35</v>
      </c>
      <c r="G239" s="66">
        <v>26.98</v>
      </c>
      <c r="H239" s="66">
        <v>872.37</v>
      </c>
      <c r="I239" s="70">
        <v>1</v>
      </c>
      <c r="J239" s="66" t="s">
        <v>35</v>
      </c>
      <c r="K239" s="71"/>
      <c r="L239" s="72" t="s">
        <v>420</v>
      </c>
      <c r="M239" s="66"/>
      <c r="N239" s="69" t="s">
        <v>1627</v>
      </c>
      <c r="O239" s="69" t="s">
        <v>1628</v>
      </c>
      <c r="P239" s="69" t="s">
        <v>966</v>
      </c>
      <c r="Q239" s="69" t="s">
        <v>1500</v>
      </c>
    </row>
    <row r="240" s="59" customFormat="1" spans="1:17">
      <c r="A240" s="66">
        <v>239</v>
      </c>
      <c r="B240" s="67" t="s">
        <v>962</v>
      </c>
      <c r="C240" s="73" t="s">
        <v>1629</v>
      </c>
      <c r="D240" s="69" t="s">
        <v>46</v>
      </c>
      <c r="E240" s="69" t="s">
        <v>46</v>
      </c>
      <c r="F240" s="66">
        <v>7992</v>
      </c>
      <c r="G240" s="66">
        <v>239.76</v>
      </c>
      <c r="H240" s="66">
        <v>7752.24</v>
      </c>
      <c r="I240" s="70">
        <v>1</v>
      </c>
      <c r="J240" s="66" t="s">
        <v>35</v>
      </c>
      <c r="K240" s="71"/>
      <c r="L240" s="72" t="s">
        <v>420</v>
      </c>
      <c r="M240" s="66"/>
      <c r="N240" s="69" t="s">
        <v>1630</v>
      </c>
      <c r="O240" s="69" t="s">
        <v>1631</v>
      </c>
      <c r="P240" s="69" t="s">
        <v>966</v>
      </c>
      <c r="Q240" s="69" t="s">
        <v>1500</v>
      </c>
    </row>
    <row r="241" s="59" customFormat="1" spans="1:17">
      <c r="A241" s="66">
        <v>240</v>
      </c>
      <c r="B241" s="67" t="s">
        <v>962</v>
      </c>
      <c r="C241" s="73" t="s">
        <v>1632</v>
      </c>
      <c r="D241" s="69" t="s">
        <v>46</v>
      </c>
      <c r="E241" s="69" t="s">
        <v>46</v>
      </c>
      <c r="F241" s="66">
        <v>899.35</v>
      </c>
      <c r="G241" s="66">
        <v>26.98</v>
      </c>
      <c r="H241" s="66">
        <v>872.37</v>
      </c>
      <c r="I241" s="70">
        <v>1</v>
      </c>
      <c r="J241" s="66" t="s">
        <v>35</v>
      </c>
      <c r="K241" s="71"/>
      <c r="L241" s="72" t="s">
        <v>420</v>
      </c>
      <c r="M241" s="66"/>
      <c r="N241" s="69" t="s">
        <v>1633</v>
      </c>
      <c r="O241" s="69" t="s">
        <v>1634</v>
      </c>
      <c r="P241" s="69" t="s">
        <v>966</v>
      </c>
      <c r="Q241" s="69" t="s">
        <v>1500</v>
      </c>
    </row>
    <row r="242" s="59" customFormat="1" spans="1:17">
      <c r="A242" s="66">
        <v>241</v>
      </c>
      <c r="B242" s="67" t="s">
        <v>962</v>
      </c>
      <c r="C242" s="73" t="s">
        <v>1635</v>
      </c>
      <c r="D242" s="69" t="s">
        <v>48</v>
      </c>
      <c r="E242" s="69" t="s">
        <v>48</v>
      </c>
      <c r="F242" s="66">
        <v>1604.6</v>
      </c>
      <c r="G242" s="66">
        <v>48.14</v>
      </c>
      <c r="H242" s="66">
        <v>1556.46</v>
      </c>
      <c r="I242" s="70">
        <v>1</v>
      </c>
      <c r="J242" s="66" t="s">
        <v>35</v>
      </c>
      <c r="K242" s="71"/>
      <c r="L242" s="72" t="s">
        <v>1497</v>
      </c>
      <c r="M242" s="66"/>
      <c r="N242" s="69" t="s">
        <v>1636</v>
      </c>
      <c r="O242" s="69" t="s">
        <v>1637</v>
      </c>
      <c r="P242" s="69" t="s">
        <v>966</v>
      </c>
      <c r="Q242" s="69" t="s">
        <v>1500</v>
      </c>
    </row>
    <row r="243" s="59" customFormat="1" spans="1:17">
      <c r="A243" s="66">
        <v>242</v>
      </c>
      <c r="B243" s="67" t="s">
        <v>1080</v>
      </c>
      <c r="C243" s="73" t="s">
        <v>1638</v>
      </c>
      <c r="D243" s="69" t="s">
        <v>46</v>
      </c>
      <c r="E243" s="69" t="s">
        <v>46</v>
      </c>
      <c r="F243" s="66">
        <v>7949.44</v>
      </c>
      <c r="G243" s="66">
        <v>238.48</v>
      </c>
      <c r="H243" s="66">
        <v>7710.96</v>
      </c>
      <c r="I243" s="70">
        <v>1</v>
      </c>
      <c r="J243" s="66" t="s">
        <v>35</v>
      </c>
      <c r="K243" s="71"/>
      <c r="L243" s="72" t="s">
        <v>420</v>
      </c>
      <c r="M243" s="66"/>
      <c r="N243" s="69" t="s">
        <v>1639</v>
      </c>
      <c r="O243" s="69" t="s">
        <v>1640</v>
      </c>
      <c r="P243" s="69" t="s">
        <v>1084</v>
      </c>
      <c r="Q243" s="69" t="s">
        <v>1500</v>
      </c>
    </row>
    <row r="244" s="59" customFormat="1" spans="1:17">
      <c r="A244" s="66">
        <v>243</v>
      </c>
      <c r="B244" s="67" t="s">
        <v>1080</v>
      </c>
      <c r="C244" s="73" t="s">
        <v>1641</v>
      </c>
      <c r="D244" s="69" t="s">
        <v>46</v>
      </c>
      <c r="E244" s="69" t="s">
        <v>46</v>
      </c>
      <c r="F244" s="66">
        <v>910.8</v>
      </c>
      <c r="G244" s="66">
        <v>27.32</v>
      </c>
      <c r="H244" s="66">
        <v>883.48</v>
      </c>
      <c r="I244" s="70">
        <v>1</v>
      </c>
      <c r="J244" s="66" t="s">
        <v>35</v>
      </c>
      <c r="K244" s="71"/>
      <c r="L244" s="72" t="s">
        <v>420</v>
      </c>
      <c r="M244" s="66"/>
      <c r="N244" s="69" t="s">
        <v>1464</v>
      </c>
      <c r="O244" s="69" t="s">
        <v>1465</v>
      </c>
      <c r="P244" s="69" t="s">
        <v>1084</v>
      </c>
      <c r="Q244" s="69" t="s">
        <v>1500</v>
      </c>
    </row>
    <row r="245" s="59" customFormat="1" spans="1:17">
      <c r="A245" s="66">
        <v>244</v>
      </c>
      <c r="B245" s="67"/>
      <c r="C245" s="73"/>
      <c r="D245" s="73" t="s">
        <v>79</v>
      </c>
      <c r="E245" s="73" t="s">
        <v>1642</v>
      </c>
      <c r="F245" s="74"/>
      <c r="G245" s="74"/>
      <c r="H245" s="74"/>
      <c r="I245" s="75">
        <v>1</v>
      </c>
      <c r="J245" s="76" t="s">
        <v>78</v>
      </c>
      <c r="K245" s="74"/>
      <c r="L245" s="74"/>
      <c r="M245" s="74"/>
      <c r="N245" s="73"/>
      <c r="O245" s="73"/>
      <c r="P245" s="73" t="s">
        <v>1643</v>
      </c>
      <c r="Q245" s="69" t="s">
        <v>955</v>
      </c>
    </row>
    <row r="246" s="59" customFormat="1" spans="1:17">
      <c r="A246" s="66">
        <v>245</v>
      </c>
      <c r="B246" s="67"/>
      <c r="C246" s="73"/>
      <c r="D246" s="73" t="s">
        <v>79</v>
      </c>
      <c r="E246" s="73" t="s">
        <v>1642</v>
      </c>
      <c r="F246" s="74"/>
      <c r="G246" s="74"/>
      <c r="H246" s="74"/>
      <c r="I246" s="75">
        <v>2</v>
      </c>
      <c r="J246" s="76" t="s">
        <v>78</v>
      </c>
      <c r="K246" s="74"/>
      <c r="L246" s="74"/>
      <c r="M246" s="74"/>
      <c r="N246" s="73"/>
      <c r="O246" s="73"/>
      <c r="P246" s="73" t="s">
        <v>1643</v>
      </c>
      <c r="Q246" s="69" t="s">
        <v>955</v>
      </c>
    </row>
    <row r="247" s="59" customFormat="1" spans="1:17">
      <c r="A247" s="66">
        <v>246</v>
      </c>
      <c r="B247" s="67"/>
      <c r="C247" s="73"/>
      <c r="D247" s="73" t="s">
        <v>79</v>
      </c>
      <c r="E247" s="73" t="s">
        <v>1642</v>
      </c>
      <c r="F247" s="74"/>
      <c r="G247" s="74"/>
      <c r="H247" s="74"/>
      <c r="I247" s="75">
        <v>2</v>
      </c>
      <c r="J247" s="76" t="s">
        <v>78</v>
      </c>
      <c r="K247" s="74"/>
      <c r="L247" s="74"/>
      <c r="M247" s="74"/>
      <c r="N247" s="73"/>
      <c r="O247" s="73"/>
      <c r="P247" s="73" t="s">
        <v>1643</v>
      </c>
      <c r="Q247" s="69" t="s">
        <v>955</v>
      </c>
    </row>
    <row r="248" s="59" customFormat="1" spans="1:17">
      <c r="A248" s="66">
        <v>247</v>
      </c>
      <c r="B248" s="67"/>
      <c r="C248" s="73"/>
      <c r="D248" s="73" t="s">
        <v>79</v>
      </c>
      <c r="E248" s="73" t="s">
        <v>1642</v>
      </c>
      <c r="F248" s="74"/>
      <c r="G248" s="74"/>
      <c r="H248" s="74"/>
      <c r="I248" s="75">
        <v>0.2</v>
      </c>
      <c r="J248" s="76" t="s">
        <v>78</v>
      </c>
      <c r="K248" s="74"/>
      <c r="L248" s="74"/>
      <c r="M248" s="74"/>
      <c r="N248" s="73"/>
      <c r="O248" s="73"/>
      <c r="P248" s="73" t="s">
        <v>1643</v>
      </c>
      <c r="Q248" s="69" t="s">
        <v>955</v>
      </c>
    </row>
    <row r="249" s="59" customFormat="1" spans="1:17">
      <c r="A249" s="66">
        <v>248</v>
      </c>
      <c r="B249" s="67"/>
      <c r="C249" s="73"/>
      <c r="D249" s="73" t="s">
        <v>79</v>
      </c>
      <c r="E249" s="73" t="s">
        <v>1642</v>
      </c>
      <c r="F249" s="74"/>
      <c r="G249" s="74"/>
      <c r="H249" s="74"/>
      <c r="I249" s="75">
        <v>0.22</v>
      </c>
      <c r="J249" s="76" t="s">
        <v>78</v>
      </c>
      <c r="K249" s="74"/>
      <c r="L249" s="74"/>
      <c r="M249" s="74"/>
      <c r="N249" s="73"/>
      <c r="O249" s="73"/>
      <c r="P249" s="73" t="s">
        <v>1643</v>
      </c>
      <c r="Q249" s="69" t="s">
        <v>955</v>
      </c>
    </row>
    <row r="250" s="59" customFormat="1" spans="1:17">
      <c r="A250" s="66">
        <v>249</v>
      </c>
      <c r="B250" s="67"/>
      <c r="C250" s="73"/>
      <c r="D250" s="73" t="s">
        <v>79</v>
      </c>
      <c r="E250" s="73" t="s">
        <v>1642</v>
      </c>
      <c r="F250" s="74"/>
      <c r="G250" s="74"/>
      <c r="H250" s="74"/>
      <c r="I250" s="75">
        <v>0.25</v>
      </c>
      <c r="J250" s="76" t="s">
        <v>78</v>
      </c>
      <c r="K250" s="74"/>
      <c r="L250" s="74"/>
      <c r="M250" s="74"/>
      <c r="N250" s="73"/>
      <c r="O250" s="73"/>
      <c r="P250" s="73" t="s">
        <v>1643</v>
      </c>
      <c r="Q250" s="69" t="s">
        <v>955</v>
      </c>
    </row>
    <row r="251" s="59" customFormat="1" spans="1:17">
      <c r="A251" s="66">
        <v>250</v>
      </c>
      <c r="B251" s="67"/>
      <c r="C251" s="73"/>
      <c r="D251" s="73" t="s">
        <v>79</v>
      </c>
      <c r="E251" s="73" t="s">
        <v>1642</v>
      </c>
      <c r="F251" s="74"/>
      <c r="G251" s="74"/>
      <c r="H251" s="74"/>
      <c r="I251" s="75">
        <v>0.28</v>
      </c>
      <c r="J251" s="76" t="s">
        <v>78</v>
      </c>
      <c r="K251" s="74"/>
      <c r="L251" s="74"/>
      <c r="M251" s="74"/>
      <c r="N251" s="73"/>
      <c r="O251" s="73"/>
      <c r="P251" s="73" t="s">
        <v>1643</v>
      </c>
      <c r="Q251" s="69" t="s">
        <v>955</v>
      </c>
    </row>
    <row r="252" s="59" customFormat="1" spans="1:17">
      <c r="A252" s="66">
        <v>251</v>
      </c>
      <c r="B252" s="67"/>
      <c r="C252" s="73"/>
      <c r="D252" s="73" t="s">
        <v>79</v>
      </c>
      <c r="E252" s="73" t="s">
        <v>1642</v>
      </c>
      <c r="F252" s="74"/>
      <c r="G252" s="74"/>
      <c r="H252" s="74"/>
      <c r="I252" s="75">
        <v>0.29</v>
      </c>
      <c r="J252" s="76" t="s">
        <v>78</v>
      </c>
      <c r="K252" s="74"/>
      <c r="L252" s="74"/>
      <c r="M252" s="74"/>
      <c r="N252" s="73"/>
      <c r="O252" s="73"/>
      <c r="P252" s="73" t="s">
        <v>1643</v>
      </c>
      <c r="Q252" s="69" t="s">
        <v>955</v>
      </c>
    </row>
    <row r="253" s="59" customFormat="1" spans="1:17">
      <c r="A253" s="66">
        <v>252</v>
      </c>
      <c r="B253" s="67"/>
      <c r="C253" s="73"/>
      <c r="D253" s="73" t="s">
        <v>79</v>
      </c>
      <c r="E253" s="73" t="s">
        <v>1642</v>
      </c>
      <c r="F253" s="74"/>
      <c r="G253" s="74"/>
      <c r="H253" s="74"/>
      <c r="I253" s="75">
        <v>0.4</v>
      </c>
      <c r="J253" s="76" t="s">
        <v>78</v>
      </c>
      <c r="K253" s="74"/>
      <c r="L253" s="74"/>
      <c r="M253" s="74"/>
      <c r="N253" s="73"/>
      <c r="O253" s="73"/>
      <c r="P253" s="73" t="s">
        <v>1643</v>
      </c>
      <c r="Q253" s="69" t="s">
        <v>955</v>
      </c>
    </row>
    <row r="254" s="59" customFormat="1" spans="1:17">
      <c r="A254" s="66">
        <v>253</v>
      </c>
      <c r="B254" s="67"/>
      <c r="C254" s="73"/>
      <c r="D254" s="73" t="s">
        <v>79</v>
      </c>
      <c r="E254" s="73" t="s">
        <v>1642</v>
      </c>
      <c r="F254" s="74"/>
      <c r="G254" s="74"/>
      <c r="H254" s="74"/>
      <c r="I254" s="75">
        <v>0.46</v>
      </c>
      <c r="J254" s="76" t="s">
        <v>78</v>
      </c>
      <c r="K254" s="74"/>
      <c r="L254" s="74"/>
      <c r="M254" s="74"/>
      <c r="N254" s="73"/>
      <c r="O254" s="73"/>
      <c r="P254" s="73" t="s">
        <v>1643</v>
      </c>
      <c r="Q254" s="69" t="s">
        <v>955</v>
      </c>
    </row>
    <row r="255" s="59" customFormat="1" spans="1:17">
      <c r="A255" s="66">
        <v>254</v>
      </c>
      <c r="B255" s="67"/>
      <c r="C255" s="73"/>
      <c r="D255" s="73" t="s">
        <v>79</v>
      </c>
      <c r="E255" s="73" t="s">
        <v>1642</v>
      </c>
      <c r="F255" s="74"/>
      <c r="G255" s="74"/>
      <c r="H255" s="74"/>
      <c r="I255" s="75">
        <v>0.466</v>
      </c>
      <c r="J255" s="76" t="s">
        <v>78</v>
      </c>
      <c r="K255" s="74"/>
      <c r="L255" s="74"/>
      <c r="M255" s="74"/>
      <c r="N255" s="73"/>
      <c r="O255" s="73"/>
      <c r="P255" s="73" t="s">
        <v>1643</v>
      </c>
      <c r="Q255" s="69" t="s">
        <v>955</v>
      </c>
    </row>
    <row r="256" s="59" customFormat="1" spans="1:17">
      <c r="A256" s="66">
        <v>255</v>
      </c>
      <c r="B256" s="67"/>
      <c r="C256" s="73"/>
      <c r="D256" s="73" t="s">
        <v>79</v>
      </c>
      <c r="E256" s="73" t="s">
        <v>1642</v>
      </c>
      <c r="F256" s="74"/>
      <c r="G256" s="74"/>
      <c r="H256" s="74"/>
      <c r="I256" s="75">
        <v>0.472</v>
      </c>
      <c r="J256" s="76" t="s">
        <v>78</v>
      </c>
      <c r="K256" s="74"/>
      <c r="L256" s="74"/>
      <c r="M256" s="74"/>
      <c r="N256" s="73"/>
      <c r="O256" s="73"/>
      <c r="P256" s="73" t="s">
        <v>1643</v>
      </c>
      <c r="Q256" s="69" t="s">
        <v>955</v>
      </c>
    </row>
    <row r="257" s="59" customFormat="1" spans="1:17">
      <c r="A257" s="66">
        <v>256</v>
      </c>
      <c r="B257" s="67"/>
      <c r="C257" s="73"/>
      <c r="D257" s="73" t="s">
        <v>79</v>
      </c>
      <c r="E257" s="73" t="s">
        <v>1642</v>
      </c>
      <c r="F257" s="74"/>
      <c r="G257" s="74"/>
      <c r="H257" s="74"/>
      <c r="I257" s="75">
        <v>0.56</v>
      </c>
      <c r="J257" s="76" t="s">
        <v>78</v>
      </c>
      <c r="K257" s="74"/>
      <c r="L257" s="74"/>
      <c r="M257" s="74"/>
      <c r="N257" s="73"/>
      <c r="O257" s="73"/>
      <c r="P257" s="73" t="s">
        <v>1643</v>
      </c>
      <c r="Q257" s="69" t="s">
        <v>955</v>
      </c>
    </row>
    <row r="258" s="59" customFormat="1" spans="1:17">
      <c r="A258" s="66">
        <v>257</v>
      </c>
      <c r="B258" s="67"/>
      <c r="C258" s="73"/>
      <c r="D258" s="73" t="s">
        <v>79</v>
      </c>
      <c r="E258" s="73" t="s">
        <v>1642</v>
      </c>
      <c r="F258" s="74"/>
      <c r="G258" s="74"/>
      <c r="H258" s="74"/>
      <c r="I258" s="75">
        <v>0.69</v>
      </c>
      <c r="J258" s="76" t="s">
        <v>78</v>
      </c>
      <c r="K258" s="74"/>
      <c r="L258" s="74"/>
      <c r="M258" s="74"/>
      <c r="N258" s="73"/>
      <c r="O258" s="73"/>
      <c r="P258" s="73" t="s">
        <v>1643</v>
      </c>
      <c r="Q258" s="69" t="s">
        <v>955</v>
      </c>
    </row>
    <row r="259" s="59" customFormat="1" spans="1:17">
      <c r="A259" s="66">
        <v>258</v>
      </c>
      <c r="B259" s="67"/>
      <c r="C259" s="73"/>
      <c r="D259" s="73" t="s">
        <v>79</v>
      </c>
      <c r="E259" s="73" t="s">
        <v>1642</v>
      </c>
      <c r="F259" s="74"/>
      <c r="G259" s="74"/>
      <c r="H259" s="74"/>
      <c r="I259" s="75">
        <v>0.72</v>
      </c>
      <c r="J259" s="76" t="s">
        <v>78</v>
      </c>
      <c r="K259" s="74"/>
      <c r="L259" s="74"/>
      <c r="M259" s="74"/>
      <c r="N259" s="73"/>
      <c r="O259" s="73"/>
      <c r="P259" s="73" t="s">
        <v>1643</v>
      </c>
      <c r="Q259" s="69" t="s">
        <v>955</v>
      </c>
    </row>
    <row r="260" s="59" customFormat="1" spans="1:17">
      <c r="A260" s="66">
        <v>259</v>
      </c>
      <c r="B260" s="67"/>
      <c r="C260" s="73"/>
      <c r="D260" s="73" t="s">
        <v>79</v>
      </c>
      <c r="E260" s="73" t="s">
        <v>1642</v>
      </c>
      <c r="F260" s="74"/>
      <c r="G260" s="74"/>
      <c r="H260" s="74"/>
      <c r="I260" s="75">
        <v>0.8</v>
      </c>
      <c r="J260" s="76" t="s">
        <v>78</v>
      </c>
      <c r="K260" s="74"/>
      <c r="L260" s="74"/>
      <c r="M260" s="74"/>
      <c r="N260" s="73"/>
      <c r="O260" s="73"/>
      <c r="P260" s="73" t="s">
        <v>1643</v>
      </c>
      <c r="Q260" s="69" t="s">
        <v>955</v>
      </c>
    </row>
    <row r="261" s="59" customFormat="1" spans="1:17">
      <c r="A261" s="66">
        <v>260</v>
      </c>
      <c r="B261" s="67"/>
      <c r="C261" s="73"/>
      <c r="D261" s="73" t="s">
        <v>79</v>
      </c>
      <c r="E261" s="73" t="s">
        <v>1642</v>
      </c>
      <c r="F261" s="74"/>
      <c r="G261" s="74"/>
      <c r="H261" s="74"/>
      <c r="I261" s="75">
        <v>0.9</v>
      </c>
      <c r="J261" s="76" t="s">
        <v>78</v>
      </c>
      <c r="K261" s="74"/>
      <c r="L261" s="74"/>
      <c r="M261" s="74"/>
      <c r="N261" s="73"/>
      <c r="O261" s="73"/>
      <c r="P261" s="73" t="s">
        <v>1643</v>
      </c>
      <c r="Q261" s="69" t="s">
        <v>955</v>
      </c>
    </row>
    <row r="262" s="59" customFormat="1" spans="1:17">
      <c r="A262" s="66">
        <v>261</v>
      </c>
      <c r="B262" s="67"/>
      <c r="C262" s="73"/>
      <c r="D262" s="73" t="s">
        <v>80</v>
      </c>
      <c r="E262" s="73" t="s">
        <v>1644</v>
      </c>
      <c r="F262" s="74"/>
      <c r="G262" s="74"/>
      <c r="H262" s="74"/>
      <c r="I262" s="75">
        <v>0.07</v>
      </c>
      <c r="J262" s="76" t="s">
        <v>78</v>
      </c>
      <c r="K262" s="74"/>
      <c r="L262" s="74"/>
      <c r="M262" s="74"/>
      <c r="N262" s="73"/>
      <c r="O262" s="73"/>
      <c r="P262" s="73" t="s">
        <v>1643</v>
      </c>
      <c r="Q262" s="69" t="s">
        <v>955</v>
      </c>
    </row>
    <row r="263" s="59" customFormat="1" spans="1:17">
      <c r="A263" s="66">
        <v>262</v>
      </c>
      <c r="B263" s="67"/>
      <c r="C263" s="73"/>
      <c r="D263" s="73" t="s">
        <v>80</v>
      </c>
      <c r="E263" s="73" t="s">
        <v>1644</v>
      </c>
      <c r="F263" s="74"/>
      <c r="G263" s="74"/>
      <c r="H263" s="74"/>
      <c r="I263" s="75">
        <v>0.2</v>
      </c>
      <c r="J263" s="76" t="s">
        <v>78</v>
      </c>
      <c r="K263" s="74"/>
      <c r="L263" s="74"/>
      <c r="M263" s="74"/>
      <c r="N263" s="73"/>
      <c r="O263" s="73"/>
      <c r="P263" s="73" t="s">
        <v>1643</v>
      </c>
      <c r="Q263" s="69" t="s">
        <v>955</v>
      </c>
    </row>
    <row r="264" s="59" customFormat="1" spans="1:17">
      <c r="A264" s="66">
        <v>263</v>
      </c>
      <c r="B264" s="67"/>
      <c r="C264" s="73"/>
      <c r="D264" s="73" t="s">
        <v>80</v>
      </c>
      <c r="E264" s="73" t="s">
        <v>1644</v>
      </c>
      <c r="F264" s="74"/>
      <c r="G264" s="74"/>
      <c r="H264" s="74"/>
      <c r="I264" s="75">
        <v>0.4</v>
      </c>
      <c r="J264" s="76" t="s">
        <v>78</v>
      </c>
      <c r="K264" s="74"/>
      <c r="L264" s="74"/>
      <c r="M264" s="74"/>
      <c r="N264" s="73"/>
      <c r="O264" s="73"/>
      <c r="P264" s="73" t="s">
        <v>1643</v>
      </c>
      <c r="Q264" s="69" t="s">
        <v>955</v>
      </c>
    </row>
    <row r="265" s="59" customFormat="1" spans="1:17">
      <c r="A265" s="66">
        <v>264</v>
      </c>
      <c r="B265" s="67"/>
      <c r="C265" s="73"/>
      <c r="D265" s="73" t="s">
        <v>80</v>
      </c>
      <c r="E265" s="73" t="s">
        <v>1644</v>
      </c>
      <c r="F265" s="74"/>
      <c r="G265" s="74"/>
      <c r="H265" s="74"/>
      <c r="I265" s="75">
        <v>0.4</v>
      </c>
      <c r="J265" s="76" t="s">
        <v>78</v>
      </c>
      <c r="K265" s="74"/>
      <c r="L265" s="74"/>
      <c r="M265" s="74"/>
      <c r="N265" s="73"/>
      <c r="O265" s="73"/>
      <c r="P265" s="73" t="s">
        <v>1643</v>
      </c>
      <c r="Q265" s="69" t="s">
        <v>955</v>
      </c>
    </row>
    <row r="266" s="59" customFormat="1" spans="1:17">
      <c r="A266" s="66">
        <v>265</v>
      </c>
      <c r="B266" s="67"/>
      <c r="C266" s="73"/>
      <c r="D266" s="73" t="s">
        <v>80</v>
      </c>
      <c r="E266" s="73" t="s">
        <v>1644</v>
      </c>
      <c r="F266" s="74"/>
      <c r="G266" s="74"/>
      <c r="H266" s="74"/>
      <c r="I266" s="75">
        <v>0.4</v>
      </c>
      <c r="J266" s="76" t="s">
        <v>78</v>
      </c>
      <c r="K266" s="74"/>
      <c r="L266" s="74"/>
      <c r="M266" s="74"/>
      <c r="N266" s="73"/>
      <c r="O266" s="73"/>
      <c r="P266" s="73" t="s">
        <v>1643</v>
      </c>
      <c r="Q266" s="69" t="s">
        <v>955</v>
      </c>
    </row>
    <row r="267" s="59" customFormat="1" spans="1:17">
      <c r="A267" s="66">
        <v>266</v>
      </c>
      <c r="B267" s="67"/>
      <c r="C267" s="73"/>
      <c r="D267" s="73" t="s">
        <v>80</v>
      </c>
      <c r="E267" s="73" t="s">
        <v>1644</v>
      </c>
      <c r="F267" s="74"/>
      <c r="G267" s="74"/>
      <c r="H267" s="74"/>
      <c r="I267" s="75">
        <v>0.56</v>
      </c>
      <c r="J267" s="76" t="s">
        <v>78</v>
      </c>
      <c r="K267" s="74"/>
      <c r="L267" s="74"/>
      <c r="M267" s="74"/>
      <c r="N267" s="73"/>
      <c r="O267" s="73"/>
      <c r="P267" s="73" t="s">
        <v>1643</v>
      </c>
      <c r="Q267" s="69" t="s">
        <v>955</v>
      </c>
    </row>
    <row r="268" s="59" customFormat="1" spans="1:17">
      <c r="A268" s="66">
        <v>267</v>
      </c>
      <c r="B268" s="67"/>
      <c r="C268" s="73"/>
      <c r="D268" s="73" t="s">
        <v>80</v>
      </c>
      <c r="E268" s="73" t="s">
        <v>1644</v>
      </c>
      <c r="F268" s="74"/>
      <c r="G268" s="74"/>
      <c r="H268" s="74"/>
      <c r="I268" s="75">
        <v>0.605</v>
      </c>
      <c r="J268" s="76" t="s">
        <v>78</v>
      </c>
      <c r="K268" s="74"/>
      <c r="L268" s="74"/>
      <c r="M268" s="74"/>
      <c r="N268" s="73"/>
      <c r="O268" s="73"/>
      <c r="P268" s="73" t="s">
        <v>1643</v>
      </c>
      <c r="Q268" s="69" t="s">
        <v>955</v>
      </c>
    </row>
    <row r="269" s="59" customFormat="1" spans="1:17">
      <c r="A269" s="66">
        <v>268</v>
      </c>
      <c r="B269" s="67"/>
      <c r="C269" s="73"/>
      <c r="D269" s="73" t="s">
        <v>80</v>
      </c>
      <c r="E269" s="73" t="s">
        <v>1644</v>
      </c>
      <c r="F269" s="74"/>
      <c r="G269" s="74"/>
      <c r="H269" s="74"/>
      <c r="I269" s="75">
        <v>0.684</v>
      </c>
      <c r="J269" s="76" t="s">
        <v>78</v>
      </c>
      <c r="K269" s="74"/>
      <c r="L269" s="74"/>
      <c r="M269" s="74"/>
      <c r="N269" s="73"/>
      <c r="O269" s="73"/>
      <c r="P269" s="73" t="s">
        <v>1643</v>
      </c>
      <c r="Q269" s="69" t="s">
        <v>955</v>
      </c>
    </row>
    <row r="270" s="59" customFormat="1" spans="1:17">
      <c r="A270" s="66">
        <v>269</v>
      </c>
      <c r="B270" s="67"/>
      <c r="C270" s="73"/>
      <c r="D270" s="73" t="s">
        <v>80</v>
      </c>
      <c r="E270" s="73" t="s">
        <v>1644</v>
      </c>
      <c r="F270" s="74"/>
      <c r="G270" s="74"/>
      <c r="H270" s="74"/>
      <c r="I270" s="75">
        <v>0.86</v>
      </c>
      <c r="J270" s="76" t="s">
        <v>78</v>
      </c>
      <c r="K270" s="74"/>
      <c r="L270" s="74"/>
      <c r="M270" s="74"/>
      <c r="N270" s="73"/>
      <c r="O270" s="73"/>
      <c r="P270" s="73" t="s">
        <v>1643</v>
      </c>
      <c r="Q270" s="69" t="s">
        <v>955</v>
      </c>
    </row>
    <row r="271" s="59" customFormat="1" spans="1:17">
      <c r="A271" s="66">
        <v>270</v>
      </c>
      <c r="B271" s="67"/>
      <c r="C271" s="73"/>
      <c r="D271" s="73" t="s">
        <v>80</v>
      </c>
      <c r="E271" s="73" t="s">
        <v>1644</v>
      </c>
      <c r="F271" s="74"/>
      <c r="G271" s="74"/>
      <c r="H271" s="74"/>
      <c r="I271" s="75">
        <v>2</v>
      </c>
      <c r="J271" s="76" t="s">
        <v>78</v>
      </c>
      <c r="K271" s="74"/>
      <c r="L271" s="74"/>
      <c r="M271" s="74"/>
      <c r="N271" s="73"/>
      <c r="O271" s="73"/>
      <c r="P271" s="73" t="s">
        <v>1643</v>
      </c>
      <c r="Q271" s="69" t="s">
        <v>955</v>
      </c>
    </row>
    <row r="272" s="59" customFormat="1" spans="1:17">
      <c r="A272" s="66">
        <v>271</v>
      </c>
      <c r="B272" s="67"/>
      <c r="C272" s="73"/>
      <c r="D272" s="73" t="s">
        <v>79</v>
      </c>
      <c r="E272" s="73" t="s">
        <v>1642</v>
      </c>
      <c r="F272" s="74"/>
      <c r="G272" s="74"/>
      <c r="H272" s="74"/>
      <c r="I272" s="75">
        <v>1</v>
      </c>
      <c r="J272" s="76" t="s">
        <v>78</v>
      </c>
      <c r="K272" s="74"/>
      <c r="L272" s="74"/>
      <c r="M272" s="74"/>
      <c r="N272" s="73"/>
      <c r="O272" s="73"/>
      <c r="P272" s="73" t="s">
        <v>1643</v>
      </c>
      <c r="Q272" s="69" t="s">
        <v>955</v>
      </c>
    </row>
    <row r="273" s="59" customFormat="1" spans="1:17">
      <c r="A273" s="66">
        <v>272</v>
      </c>
      <c r="B273" s="67"/>
      <c r="C273" s="73"/>
      <c r="D273" s="73" t="s">
        <v>79</v>
      </c>
      <c r="E273" s="73" t="s">
        <v>1642</v>
      </c>
      <c r="F273" s="74"/>
      <c r="G273" s="74"/>
      <c r="H273" s="74"/>
      <c r="I273" s="75">
        <v>2</v>
      </c>
      <c r="J273" s="76" t="s">
        <v>78</v>
      </c>
      <c r="K273" s="74"/>
      <c r="L273" s="74"/>
      <c r="M273" s="74"/>
      <c r="N273" s="73"/>
      <c r="O273" s="73"/>
      <c r="P273" s="73" t="s">
        <v>1643</v>
      </c>
      <c r="Q273" s="69" t="s">
        <v>955</v>
      </c>
    </row>
    <row r="274" s="59" customFormat="1" spans="1:17">
      <c r="A274" s="66">
        <v>273</v>
      </c>
      <c r="B274" s="67"/>
      <c r="C274" s="73"/>
      <c r="D274" s="73" t="s">
        <v>80</v>
      </c>
      <c r="E274" s="73" t="s">
        <v>1644</v>
      </c>
      <c r="F274" s="74"/>
      <c r="G274" s="74"/>
      <c r="H274" s="74"/>
      <c r="I274" s="75">
        <v>1</v>
      </c>
      <c r="J274" s="76" t="s">
        <v>78</v>
      </c>
      <c r="K274" s="74"/>
      <c r="L274" s="74"/>
      <c r="M274" s="74"/>
      <c r="N274" s="73"/>
      <c r="O274" s="73"/>
      <c r="P274" s="73" t="s">
        <v>1643</v>
      </c>
      <c r="Q274" s="69" t="s">
        <v>955</v>
      </c>
    </row>
    <row r="275" s="59" customFormat="1" spans="1:17">
      <c r="A275" s="66">
        <v>274</v>
      </c>
      <c r="B275" s="67"/>
      <c r="C275" s="73"/>
      <c r="D275" s="73" t="s">
        <v>80</v>
      </c>
      <c r="E275" s="73" t="s">
        <v>1644</v>
      </c>
      <c r="F275" s="74"/>
      <c r="G275" s="74"/>
      <c r="H275" s="74"/>
      <c r="I275" s="75">
        <v>2</v>
      </c>
      <c r="J275" s="76" t="s">
        <v>78</v>
      </c>
      <c r="K275" s="74"/>
      <c r="L275" s="74"/>
      <c r="M275" s="74"/>
      <c r="N275" s="73"/>
      <c r="O275" s="73"/>
      <c r="P275" s="73" t="s">
        <v>1643</v>
      </c>
      <c r="Q275" s="69" t="s">
        <v>955</v>
      </c>
    </row>
    <row r="276" s="59" customFormat="1" spans="1:17">
      <c r="A276" s="66">
        <v>275</v>
      </c>
      <c r="B276" s="67"/>
      <c r="C276" s="73"/>
      <c r="D276" s="73" t="s">
        <v>83</v>
      </c>
      <c r="E276" s="73" t="s">
        <v>83</v>
      </c>
      <c r="F276" s="74"/>
      <c r="G276" s="74"/>
      <c r="H276" s="74"/>
      <c r="I276" s="75">
        <v>5</v>
      </c>
      <c r="J276" s="76" t="s">
        <v>78</v>
      </c>
      <c r="K276" s="74"/>
      <c r="L276" s="74"/>
      <c r="M276" s="74"/>
      <c r="N276" s="73"/>
      <c r="O276" s="73"/>
      <c r="P276" s="73" t="s">
        <v>1643</v>
      </c>
      <c r="Q276" s="69" t="s">
        <v>955</v>
      </c>
    </row>
    <row r="277" s="59" customFormat="1" spans="1:17">
      <c r="A277" s="66">
        <v>276</v>
      </c>
      <c r="B277" s="67"/>
      <c r="C277" s="73"/>
      <c r="D277" s="73" t="s">
        <v>81</v>
      </c>
      <c r="E277" s="73" t="s">
        <v>81</v>
      </c>
      <c r="F277" s="74"/>
      <c r="G277" s="74"/>
      <c r="H277" s="74"/>
      <c r="I277" s="75">
        <v>1</v>
      </c>
      <c r="J277" s="76" t="s">
        <v>78</v>
      </c>
      <c r="K277" s="74"/>
      <c r="L277" s="74"/>
      <c r="M277" s="74"/>
      <c r="N277" s="73"/>
      <c r="O277" s="73"/>
      <c r="P277" s="73" t="s">
        <v>1643</v>
      </c>
      <c r="Q277" s="69" t="s">
        <v>955</v>
      </c>
    </row>
    <row r="278" s="59" customFormat="1" spans="1:17">
      <c r="A278" s="66">
        <v>277</v>
      </c>
      <c r="B278" s="67"/>
      <c r="C278" s="73"/>
      <c r="D278" s="73" t="s">
        <v>81</v>
      </c>
      <c r="E278" s="73" t="s">
        <v>81</v>
      </c>
      <c r="F278" s="74"/>
      <c r="G278" s="74"/>
      <c r="H278" s="74"/>
      <c r="I278" s="75">
        <v>1</v>
      </c>
      <c r="J278" s="76" t="s">
        <v>78</v>
      </c>
      <c r="K278" s="74"/>
      <c r="L278" s="74"/>
      <c r="M278" s="74"/>
      <c r="N278" s="73"/>
      <c r="O278" s="73"/>
      <c r="P278" s="73" t="s">
        <v>1643</v>
      </c>
      <c r="Q278" s="69" t="s">
        <v>955</v>
      </c>
    </row>
    <row r="279" s="59" customFormat="1" spans="1:17">
      <c r="A279" s="66">
        <v>278</v>
      </c>
      <c r="B279" s="67"/>
      <c r="C279" s="73"/>
      <c r="D279" s="73" t="s">
        <v>83</v>
      </c>
      <c r="E279" s="73" t="s">
        <v>83</v>
      </c>
      <c r="F279" s="74"/>
      <c r="G279" s="74"/>
      <c r="H279" s="74"/>
      <c r="I279" s="75">
        <v>3</v>
      </c>
      <c r="J279" s="76" t="s">
        <v>78</v>
      </c>
      <c r="K279" s="74"/>
      <c r="L279" s="74"/>
      <c r="M279" s="74"/>
      <c r="N279" s="73"/>
      <c r="O279" s="73"/>
      <c r="P279" s="73" t="s">
        <v>1643</v>
      </c>
      <c r="Q279" s="69" t="s">
        <v>955</v>
      </c>
    </row>
    <row r="280" s="59" customFormat="1" spans="1:17">
      <c r="A280" s="66">
        <v>279</v>
      </c>
      <c r="B280" s="67"/>
      <c r="C280" s="73"/>
      <c r="D280" s="73" t="s">
        <v>83</v>
      </c>
      <c r="E280" s="73" t="s">
        <v>83</v>
      </c>
      <c r="F280" s="74"/>
      <c r="G280" s="74"/>
      <c r="H280" s="74"/>
      <c r="I280" s="75">
        <v>4</v>
      </c>
      <c r="J280" s="76" t="s">
        <v>78</v>
      </c>
      <c r="K280" s="74"/>
      <c r="L280" s="74"/>
      <c r="M280" s="74"/>
      <c r="N280" s="73"/>
      <c r="O280" s="73"/>
      <c r="P280" s="73" t="s">
        <v>1643</v>
      </c>
      <c r="Q280" s="69" t="s">
        <v>955</v>
      </c>
    </row>
    <row r="281" s="59" customFormat="1" spans="1:17">
      <c r="A281" s="66">
        <v>280</v>
      </c>
      <c r="B281" s="67"/>
      <c r="C281" s="73"/>
      <c r="D281" s="73" t="s">
        <v>82</v>
      </c>
      <c r="E281" s="73" t="s">
        <v>82</v>
      </c>
      <c r="F281" s="74"/>
      <c r="G281" s="74"/>
      <c r="H281" s="74"/>
      <c r="I281" s="75">
        <v>1</v>
      </c>
      <c r="J281" s="76" t="s">
        <v>78</v>
      </c>
      <c r="K281" s="74"/>
      <c r="L281" s="74"/>
      <c r="M281" s="74"/>
      <c r="N281" s="73"/>
      <c r="O281" s="73"/>
      <c r="P281" s="73" t="s">
        <v>1643</v>
      </c>
      <c r="Q281" s="69" t="s">
        <v>955</v>
      </c>
    </row>
    <row r="282" s="59" customFormat="1" spans="1:17">
      <c r="A282" s="66">
        <v>281</v>
      </c>
      <c r="B282" s="67"/>
      <c r="C282" s="73"/>
      <c r="D282" s="73" t="s">
        <v>76</v>
      </c>
      <c r="E282" s="73" t="s">
        <v>1645</v>
      </c>
      <c r="F282" s="74"/>
      <c r="G282" s="74"/>
      <c r="H282" s="74"/>
      <c r="I282" s="75">
        <v>2</v>
      </c>
      <c r="J282" s="76" t="s">
        <v>78</v>
      </c>
      <c r="K282" s="74"/>
      <c r="L282" s="74"/>
      <c r="M282" s="74"/>
      <c r="N282" s="73"/>
      <c r="O282" s="73"/>
      <c r="P282" s="73" t="s">
        <v>1643</v>
      </c>
      <c r="Q282" s="69" t="s">
        <v>955</v>
      </c>
    </row>
    <row r="283" s="59" customFormat="1" spans="1:17">
      <c r="A283" s="66">
        <v>282</v>
      </c>
      <c r="B283" s="67" t="s">
        <v>1646</v>
      </c>
      <c r="C283" s="73"/>
      <c r="D283" s="73" t="s">
        <v>1647</v>
      </c>
      <c r="E283" s="73" t="s">
        <v>42</v>
      </c>
      <c r="F283" s="74"/>
      <c r="G283" s="74"/>
      <c r="H283" s="74"/>
      <c r="I283" s="75">
        <v>1</v>
      </c>
      <c r="J283" s="76" t="s">
        <v>35</v>
      </c>
      <c r="K283" s="74"/>
      <c r="L283" s="74"/>
      <c r="M283" s="74"/>
      <c r="N283" s="73"/>
      <c r="O283" s="73"/>
      <c r="P283" s="73" t="s">
        <v>1648</v>
      </c>
      <c r="Q283" s="69" t="s">
        <v>955</v>
      </c>
    </row>
    <row r="284" s="59" customFormat="1" spans="1:17">
      <c r="A284" s="66">
        <v>283</v>
      </c>
      <c r="B284" s="67" t="s">
        <v>1646</v>
      </c>
      <c r="C284" s="73"/>
      <c r="D284" s="69" t="s">
        <v>75</v>
      </c>
      <c r="E284" s="69" t="s">
        <v>75</v>
      </c>
      <c r="F284" s="74"/>
      <c r="G284" s="74"/>
      <c r="H284" s="74"/>
      <c r="I284" s="75">
        <v>1</v>
      </c>
      <c r="J284" s="76" t="s">
        <v>35</v>
      </c>
      <c r="K284" s="74"/>
      <c r="L284" s="74"/>
      <c r="M284" s="74"/>
      <c r="N284" s="73"/>
      <c r="O284" s="73"/>
      <c r="P284" s="73" t="s">
        <v>1648</v>
      </c>
      <c r="Q284" s="69" t="s">
        <v>955</v>
      </c>
    </row>
    <row r="285" s="59" customFormat="1" spans="1:17">
      <c r="A285" s="66">
        <v>284</v>
      </c>
      <c r="B285" s="67" t="s">
        <v>1646</v>
      </c>
      <c r="C285" s="73"/>
      <c r="D285" s="73" t="s">
        <v>70</v>
      </c>
      <c r="E285" s="73" t="s">
        <v>70</v>
      </c>
      <c r="F285" s="74"/>
      <c r="G285" s="74"/>
      <c r="H285" s="74"/>
      <c r="I285" s="75">
        <v>1</v>
      </c>
      <c r="J285" s="76" t="s">
        <v>35</v>
      </c>
      <c r="K285" s="74"/>
      <c r="L285" s="74" t="s">
        <v>1649</v>
      </c>
      <c r="M285" s="74"/>
      <c r="N285" s="73"/>
      <c r="O285" s="73"/>
      <c r="P285" s="73" t="s">
        <v>1648</v>
      </c>
      <c r="Q285" s="69" t="s">
        <v>955</v>
      </c>
    </row>
    <row r="286" s="59" customFormat="1" spans="1:17">
      <c r="A286" s="66">
        <v>285</v>
      </c>
      <c r="B286" s="67" t="s">
        <v>1646</v>
      </c>
      <c r="C286" s="73"/>
      <c r="D286" s="73" t="s">
        <v>70</v>
      </c>
      <c r="E286" s="73" t="s">
        <v>70</v>
      </c>
      <c r="F286" s="74"/>
      <c r="G286" s="74"/>
      <c r="H286" s="74"/>
      <c r="I286" s="75">
        <v>1</v>
      </c>
      <c r="J286" s="76" t="s">
        <v>35</v>
      </c>
      <c r="K286" s="74"/>
      <c r="L286" s="74" t="s">
        <v>1650</v>
      </c>
      <c r="M286" s="74"/>
      <c r="N286" s="73"/>
      <c r="O286" s="73"/>
      <c r="P286" s="73" t="s">
        <v>1648</v>
      </c>
      <c r="Q286" s="69" t="s">
        <v>955</v>
      </c>
    </row>
    <row r="287" s="59" customFormat="1" spans="1:17">
      <c r="A287" s="66">
        <v>286</v>
      </c>
      <c r="B287" s="67" t="s">
        <v>1646</v>
      </c>
      <c r="C287" s="73"/>
      <c r="D287" s="73" t="s">
        <v>70</v>
      </c>
      <c r="E287" s="73" t="s">
        <v>70</v>
      </c>
      <c r="F287" s="74"/>
      <c r="G287" s="74"/>
      <c r="H287" s="74"/>
      <c r="I287" s="75">
        <v>1</v>
      </c>
      <c r="J287" s="76" t="s">
        <v>35</v>
      </c>
      <c r="K287" s="74"/>
      <c r="L287" s="74" t="s">
        <v>1650</v>
      </c>
      <c r="M287" s="74"/>
      <c r="N287" s="73"/>
      <c r="O287" s="73"/>
      <c r="P287" s="73" t="s">
        <v>1648</v>
      </c>
      <c r="Q287" s="69" t="s">
        <v>955</v>
      </c>
    </row>
    <row r="288" s="59" customFormat="1" spans="1:17">
      <c r="A288" s="66">
        <v>287</v>
      </c>
      <c r="B288" s="67" t="s">
        <v>1646</v>
      </c>
      <c r="C288" s="73"/>
      <c r="D288" s="73" t="s">
        <v>70</v>
      </c>
      <c r="E288" s="73" t="s">
        <v>70</v>
      </c>
      <c r="F288" s="74"/>
      <c r="G288" s="74"/>
      <c r="H288" s="74"/>
      <c r="I288" s="75">
        <v>1</v>
      </c>
      <c r="J288" s="76" t="s">
        <v>35</v>
      </c>
      <c r="K288" s="74"/>
      <c r="L288" s="74" t="s">
        <v>1650</v>
      </c>
      <c r="M288" s="74"/>
      <c r="N288" s="73"/>
      <c r="O288" s="73"/>
      <c r="P288" s="73" t="s">
        <v>1648</v>
      </c>
      <c r="Q288" s="69" t="s">
        <v>955</v>
      </c>
    </row>
    <row r="289" s="59" customFormat="1" spans="1:17">
      <c r="A289" s="66">
        <v>288</v>
      </c>
      <c r="B289" s="67" t="s">
        <v>1646</v>
      </c>
      <c r="C289" s="73"/>
      <c r="D289" s="73" t="s">
        <v>70</v>
      </c>
      <c r="E289" s="73" t="s">
        <v>70</v>
      </c>
      <c r="F289" s="74"/>
      <c r="G289" s="74"/>
      <c r="H289" s="74"/>
      <c r="I289" s="75">
        <v>1</v>
      </c>
      <c r="J289" s="76" t="s">
        <v>35</v>
      </c>
      <c r="K289" s="74"/>
      <c r="L289" s="74" t="s">
        <v>1651</v>
      </c>
      <c r="M289" s="74"/>
      <c r="N289" s="73"/>
      <c r="O289" s="73"/>
      <c r="P289" s="73" t="s">
        <v>1648</v>
      </c>
      <c r="Q289" s="69" t="s">
        <v>955</v>
      </c>
    </row>
    <row r="290" s="59" customFormat="1" spans="1:17">
      <c r="A290" s="66">
        <v>289</v>
      </c>
      <c r="B290" s="67" t="s">
        <v>1646</v>
      </c>
      <c r="C290" s="73"/>
      <c r="D290" s="73" t="s">
        <v>70</v>
      </c>
      <c r="E290" s="73" t="s">
        <v>70</v>
      </c>
      <c r="F290" s="74"/>
      <c r="G290" s="74"/>
      <c r="H290" s="74"/>
      <c r="I290" s="75">
        <v>1</v>
      </c>
      <c r="J290" s="76" t="s">
        <v>35</v>
      </c>
      <c r="K290" s="74"/>
      <c r="L290" s="74" t="s">
        <v>1651</v>
      </c>
      <c r="M290" s="74"/>
      <c r="N290" s="73"/>
      <c r="O290" s="73"/>
      <c r="P290" s="73" t="s">
        <v>1648</v>
      </c>
      <c r="Q290" s="69" t="s">
        <v>955</v>
      </c>
    </row>
    <row r="291" spans="6:7">
      <c r="F291" s="59">
        <f>SUM(F2:F290)</f>
        <v>907694.65</v>
      </c>
      <c r="G291" s="59">
        <f>SUM(G2:G290)</f>
        <v>37924.94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opLeftCell="A14" workbookViewId="0">
      <selection activeCell="H20" sqref="H2:H20"/>
    </sheetView>
  </sheetViews>
  <sheetFormatPr defaultColWidth="9" defaultRowHeight="14"/>
  <cols>
    <col min="2" max="2" width="32.8727272727273" customWidth="1"/>
    <col min="3" max="3" width="15.5" customWidth="1"/>
    <col min="4" max="4" width="12" customWidth="1"/>
    <col min="5" max="5" width="13.5" customWidth="1"/>
    <col min="6" max="6" width="19.6272727272727" customWidth="1"/>
    <col min="7" max="7" width="9.54545454545454"/>
    <col min="9" max="9" width="9.37272727272727"/>
    <col min="10" max="10" width="9" style="53"/>
    <col min="11" max="11" width="17.6272727272727" style="53" customWidth="1"/>
    <col min="12" max="12" width="17.6272727272727" customWidth="1"/>
    <col min="13" max="13" width="20.6272727272727" customWidth="1"/>
  </cols>
  <sheetData>
    <row r="1" s="51" customFormat="1" ht="27" customHeight="1" spans="1:16">
      <c r="A1" s="54" t="s">
        <v>114</v>
      </c>
      <c r="B1" s="54" t="s">
        <v>115</v>
      </c>
      <c r="C1" s="54" t="s">
        <v>116</v>
      </c>
      <c r="D1" s="54" t="s">
        <v>1652</v>
      </c>
      <c r="E1" s="54" t="s">
        <v>117</v>
      </c>
      <c r="F1" s="54" t="s">
        <v>118</v>
      </c>
      <c r="G1" s="54" t="s">
        <v>1653</v>
      </c>
      <c r="H1" s="54" t="s">
        <v>1654</v>
      </c>
      <c r="I1" s="54" t="s">
        <v>121</v>
      </c>
      <c r="J1" s="54" t="s">
        <v>16</v>
      </c>
      <c r="K1" s="54" t="s">
        <v>947</v>
      </c>
      <c r="L1" s="54" t="s">
        <v>948</v>
      </c>
      <c r="M1" s="54" t="s">
        <v>123</v>
      </c>
      <c r="N1" s="54" t="s">
        <v>124</v>
      </c>
      <c r="O1" s="54" t="s">
        <v>125</v>
      </c>
      <c r="P1" s="54" t="s">
        <v>126</v>
      </c>
    </row>
    <row r="2" s="52" customFormat="1" spans="1:16">
      <c r="A2" s="55">
        <v>1</v>
      </c>
      <c r="B2" s="52" t="s">
        <v>1655</v>
      </c>
      <c r="C2" s="56" t="s">
        <v>1656</v>
      </c>
      <c r="E2" s="52" t="s">
        <v>85</v>
      </c>
      <c r="F2" s="52" t="s">
        <v>85</v>
      </c>
      <c r="G2" s="52">
        <v>18000</v>
      </c>
      <c r="H2" s="52">
        <v>7233</v>
      </c>
      <c r="I2" s="52">
        <v>10767</v>
      </c>
      <c r="J2" s="55">
        <v>1</v>
      </c>
      <c r="K2" s="55" t="s">
        <v>58</v>
      </c>
      <c r="M2" s="52" t="s">
        <v>1657</v>
      </c>
      <c r="N2" s="52" t="s">
        <v>1658</v>
      </c>
      <c r="P2" s="52" t="s">
        <v>1659</v>
      </c>
    </row>
    <row r="3" s="52" customFormat="1" spans="1:16">
      <c r="A3" s="55">
        <v>2</v>
      </c>
      <c r="B3" s="52" t="s">
        <v>1660</v>
      </c>
      <c r="C3" s="56" t="s">
        <v>1661</v>
      </c>
      <c r="E3" s="52" t="s">
        <v>85</v>
      </c>
      <c r="F3" s="52" t="s">
        <v>85</v>
      </c>
      <c r="G3" s="52">
        <v>14550.95</v>
      </c>
      <c r="H3" s="52">
        <v>3259.43</v>
      </c>
      <c r="I3" s="52">
        <v>11291.52</v>
      </c>
      <c r="J3" s="55">
        <v>1</v>
      </c>
      <c r="K3" s="55" t="s">
        <v>58</v>
      </c>
      <c r="M3" s="52" t="s">
        <v>1657</v>
      </c>
      <c r="N3" s="52" t="s">
        <v>1662</v>
      </c>
      <c r="P3" s="130" t="s">
        <v>1663</v>
      </c>
    </row>
    <row r="4" s="52" customFormat="1" spans="1:16">
      <c r="A4" s="55">
        <v>3</v>
      </c>
      <c r="B4" s="52" t="s">
        <v>1660</v>
      </c>
      <c r="C4" s="56" t="s">
        <v>1664</v>
      </c>
      <c r="E4" s="52" t="s">
        <v>85</v>
      </c>
      <c r="F4" s="52" t="s">
        <v>85</v>
      </c>
      <c r="G4" s="52">
        <v>4827.34</v>
      </c>
      <c r="H4" s="52">
        <v>1081.42</v>
      </c>
      <c r="I4" s="52">
        <v>3745.92</v>
      </c>
      <c r="J4" s="55">
        <v>1</v>
      </c>
      <c r="K4" s="55" t="s">
        <v>58</v>
      </c>
      <c r="M4" s="52" t="s">
        <v>1665</v>
      </c>
      <c r="N4" s="52" t="s">
        <v>1666</v>
      </c>
      <c r="P4" s="130" t="s">
        <v>1667</v>
      </c>
    </row>
    <row r="5" spans="1:16">
      <c r="A5" s="53">
        <v>4</v>
      </c>
      <c r="B5" t="s">
        <v>1668</v>
      </c>
      <c r="C5" t="s">
        <v>1669</v>
      </c>
      <c r="E5" t="s">
        <v>87</v>
      </c>
      <c r="F5" t="s">
        <v>87</v>
      </c>
      <c r="G5">
        <v>2473.55</v>
      </c>
      <c r="H5">
        <v>74.21</v>
      </c>
      <c r="I5">
        <v>2399.34</v>
      </c>
      <c r="J5" s="53">
        <v>1</v>
      </c>
      <c r="K5" s="53" t="s">
        <v>35</v>
      </c>
      <c r="M5" t="s">
        <v>87</v>
      </c>
      <c r="N5" s="57"/>
      <c r="O5" s="57"/>
      <c r="P5" s="57" t="s">
        <v>1670</v>
      </c>
    </row>
    <row r="6" spans="1:16">
      <c r="A6" s="53">
        <v>5</v>
      </c>
      <c r="B6" t="s">
        <v>1668</v>
      </c>
      <c r="C6" t="s">
        <v>1671</v>
      </c>
      <c r="E6" t="s">
        <v>87</v>
      </c>
      <c r="F6" t="s">
        <v>87</v>
      </c>
      <c r="G6">
        <v>2067.41</v>
      </c>
      <c r="H6">
        <v>62.02</v>
      </c>
      <c r="I6">
        <v>2005.39</v>
      </c>
      <c r="J6" s="53">
        <v>1</v>
      </c>
      <c r="K6" s="53" t="s">
        <v>35</v>
      </c>
      <c r="M6" t="s">
        <v>87</v>
      </c>
      <c r="N6" s="57"/>
      <c r="O6" s="57"/>
      <c r="P6" s="57" t="s">
        <v>1672</v>
      </c>
    </row>
    <row r="7" spans="1:16">
      <c r="A7" s="53">
        <v>6</v>
      </c>
      <c r="B7" t="s">
        <v>1668</v>
      </c>
      <c r="C7" t="s">
        <v>1673</v>
      </c>
      <c r="E7" t="s">
        <v>87</v>
      </c>
      <c r="F7" t="s">
        <v>87</v>
      </c>
      <c r="G7">
        <v>2067.41</v>
      </c>
      <c r="H7">
        <v>62.02</v>
      </c>
      <c r="I7">
        <v>2005.39</v>
      </c>
      <c r="J7" s="53">
        <v>1</v>
      </c>
      <c r="K7" s="53" t="s">
        <v>35</v>
      </c>
      <c r="M7" t="s">
        <v>87</v>
      </c>
      <c r="N7" s="57"/>
      <c r="O7" s="57"/>
      <c r="P7" s="57" t="s">
        <v>1674</v>
      </c>
    </row>
    <row r="8" spans="1:16">
      <c r="A8" s="53">
        <v>7</v>
      </c>
      <c r="B8" t="s">
        <v>1668</v>
      </c>
      <c r="C8" t="s">
        <v>1675</v>
      </c>
      <c r="E8" t="s">
        <v>87</v>
      </c>
      <c r="F8" t="s">
        <v>87</v>
      </c>
      <c r="G8">
        <v>2067.41</v>
      </c>
      <c r="H8">
        <v>62.02</v>
      </c>
      <c r="I8">
        <v>2005.39</v>
      </c>
      <c r="J8" s="53">
        <v>1</v>
      </c>
      <c r="K8" s="53" t="s">
        <v>35</v>
      </c>
      <c r="M8" t="s">
        <v>87</v>
      </c>
      <c r="N8" s="57"/>
      <c r="O8" s="57"/>
      <c r="P8" s="57" t="s">
        <v>1676</v>
      </c>
    </row>
    <row r="9" spans="1:16">
      <c r="A9" s="53">
        <v>8</v>
      </c>
      <c r="B9" t="s">
        <v>1668</v>
      </c>
      <c r="C9" t="s">
        <v>1677</v>
      </c>
      <c r="E9" t="s">
        <v>87</v>
      </c>
      <c r="F9" t="s">
        <v>87</v>
      </c>
      <c r="G9">
        <v>1669.81</v>
      </c>
      <c r="H9">
        <v>50.09</v>
      </c>
      <c r="I9">
        <v>1619.72</v>
      </c>
      <c r="J9" s="53">
        <v>1</v>
      </c>
      <c r="K9" s="53" t="s">
        <v>35</v>
      </c>
      <c r="M9" t="s">
        <v>87</v>
      </c>
      <c r="N9" s="57"/>
      <c r="O9" s="57"/>
      <c r="P9" s="57" t="s">
        <v>1678</v>
      </c>
    </row>
    <row r="10" spans="1:16">
      <c r="A10" s="53">
        <v>9</v>
      </c>
      <c r="B10" t="s">
        <v>1668</v>
      </c>
      <c r="C10" t="s">
        <v>1679</v>
      </c>
      <c r="E10" t="s">
        <v>87</v>
      </c>
      <c r="F10" t="s">
        <v>87</v>
      </c>
      <c r="G10">
        <v>2541.93</v>
      </c>
      <c r="H10">
        <v>76.26</v>
      </c>
      <c r="I10">
        <v>2465.67</v>
      </c>
      <c r="J10" s="53">
        <v>1</v>
      </c>
      <c r="K10" s="53" t="s">
        <v>35</v>
      </c>
      <c r="M10" t="s">
        <v>87</v>
      </c>
      <c r="N10" s="57"/>
      <c r="O10" s="57"/>
      <c r="P10" s="57" t="s">
        <v>1680</v>
      </c>
    </row>
    <row r="11" spans="1:16">
      <c r="A11" s="53">
        <v>10</v>
      </c>
      <c r="B11" t="s">
        <v>1668</v>
      </c>
      <c r="C11" t="s">
        <v>1681</v>
      </c>
      <c r="E11" t="s">
        <v>87</v>
      </c>
      <c r="F11" t="s">
        <v>87</v>
      </c>
      <c r="G11">
        <v>2067.41</v>
      </c>
      <c r="H11">
        <v>62.02</v>
      </c>
      <c r="I11">
        <v>2005.39</v>
      </c>
      <c r="J11" s="53">
        <v>1</v>
      </c>
      <c r="K11" s="53" t="s">
        <v>35</v>
      </c>
      <c r="M11" t="s">
        <v>87</v>
      </c>
      <c r="N11" s="57"/>
      <c r="O11" s="57"/>
      <c r="P11" s="57" t="s">
        <v>1682</v>
      </c>
    </row>
    <row r="12" spans="1:16">
      <c r="A12" s="53">
        <v>11</v>
      </c>
      <c r="B12" t="s">
        <v>1668</v>
      </c>
      <c r="C12" t="s">
        <v>1683</v>
      </c>
      <c r="E12" t="s">
        <v>87</v>
      </c>
      <c r="F12" t="s">
        <v>87</v>
      </c>
      <c r="G12">
        <v>2452.28</v>
      </c>
      <c r="H12">
        <v>172.67</v>
      </c>
      <c r="I12">
        <v>2279.61</v>
      </c>
      <c r="J12" s="53">
        <v>1</v>
      </c>
      <c r="K12" s="53" t="s">
        <v>35</v>
      </c>
      <c r="M12" t="s">
        <v>1684</v>
      </c>
      <c r="N12" s="57"/>
      <c r="O12" s="57"/>
      <c r="P12" s="57" t="s">
        <v>1685</v>
      </c>
    </row>
    <row r="13" spans="1:16">
      <c r="A13" s="53">
        <v>12</v>
      </c>
      <c r="B13" t="s">
        <v>1668</v>
      </c>
      <c r="C13" t="s">
        <v>1686</v>
      </c>
      <c r="E13" t="s">
        <v>87</v>
      </c>
      <c r="F13" t="s">
        <v>87</v>
      </c>
      <c r="G13">
        <v>2452.28</v>
      </c>
      <c r="H13">
        <v>172.67</v>
      </c>
      <c r="I13">
        <v>2279.61</v>
      </c>
      <c r="J13" s="53">
        <v>1</v>
      </c>
      <c r="K13" s="53" t="s">
        <v>35</v>
      </c>
      <c r="M13" t="s">
        <v>1684</v>
      </c>
      <c r="N13" s="57"/>
      <c r="O13" s="57"/>
      <c r="P13" s="57" t="s">
        <v>1687</v>
      </c>
    </row>
    <row r="14" spans="1:16">
      <c r="A14" s="53">
        <v>13</v>
      </c>
      <c r="B14" t="s">
        <v>1668</v>
      </c>
      <c r="C14" t="s">
        <v>1688</v>
      </c>
      <c r="E14" t="s">
        <v>87</v>
      </c>
      <c r="F14" t="s">
        <v>87</v>
      </c>
      <c r="G14">
        <v>2452.28</v>
      </c>
      <c r="H14">
        <v>172.67</v>
      </c>
      <c r="I14">
        <v>2279.61</v>
      </c>
      <c r="J14" s="53">
        <v>1</v>
      </c>
      <c r="K14" s="53" t="s">
        <v>35</v>
      </c>
      <c r="M14" t="s">
        <v>1684</v>
      </c>
      <c r="N14" s="57"/>
      <c r="O14" s="57"/>
      <c r="P14" s="57" t="s">
        <v>1689</v>
      </c>
    </row>
    <row r="15" spans="1:16">
      <c r="A15" s="53">
        <v>14</v>
      </c>
      <c r="B15" t="s">
        <v>1668</v>
      </c>
      <c r="C15" t="s">
        <v>1690</v>
      </c>
      <c r="E15" t="s">
        <v>87</v>
      </c>
      <c r="F15" t="s">
        <v>87</v>
      </c>
      <c r="G15">
        <v>2489.06</v>
      </c>
      <c r="H15">
        <v>242.34</v>
      </c>
      <c r="I15">
        <v>2246.72</v>
      </c>
      <c r="J15" s="53">
        <v>1</v>
      </c>
      <c r="K15" s="53" t="s">
        <v>35</v>
      </c>
      <c r="M15" t="s">
        <v>1684</v>
      </c>
      <c r="N15" s="57"/>
      <c r="O15" s="57"/>
      <c r="P15" s="57" t="s">
        <v>1691</v>
      </c>
    </row>
    <row r="16" spans="1:16">
      <c r="A16" s="53">
        <v>15</v>
      </c>
      <c r="B16" t="s">
        <v>1668</v>
      </c>
      <c r="C16" t="s">
        <v>1692</v>
      </c>
      <c r="E16" t="s">
        <v>87</v>
      </c>
      <c r="F16" t="s">
        <v>87</v>
      </c>
      <c r="G16">
        <v>2489.06</v>
      </c>
      <c r="H16">
        <v>242.34</v>
      </c>
      <c r="I16">
        <v>2246.72</v>
      </c>
      <c r="J16" s="53">
        <v>1</v>
      </c>
      <c r="K16" s="53" t="s">
        <v>35</v>
      </c>
      <c r="M16" t="s">
        <v>1684</v>
      </c>
      <c r="N16" s="57"/>
      <c r="O16" s="57"/>
      <c r="P16" s="57" t="s">
        <v>1693</v>
      </c>
    </row>
    <row r="17" customFormat="1" spans="1:11">
      <c r="A17" s="53">
        <v>16</v>
      </c>
      <c r="C17" t="s">
        <v>1694</v>
      </c>
      <c r="E17" t="s">
        <v>88</v>
      </c>
      <c r="F17" t="s">
        <v>88</v>
      </c>
      <c r="J17" s="53">
        <v>1</v>
      </c>
      <c r="K17" s="53" t="s">
        <v>35</v>
      </c>
    </row>
    <row r="18" spans="1:14">
      <c r="A18" s="53">
        <v>17</v>
      </c>
      <c r="C18" t="s">
        <v>1694</v>
      </c>
      <c r="E18" t="s">
        <v>385</v>
      </c>
      <c r="F18" t="s">
        <v>385</v>
      </c>
      <c r="J18" s="53">
        <v>1</v>
      </c>
      <c r="K18" s="58" t="s">
        <v>37</v>
      </c>
      <c r="N18" t="s">
        <v>427</v>
      </c>
    </row>
    <row r="19" spans="1:14">
      <c r="A19" s="53">
        <v>18</v>
      </c>
      <c r="C19" t="s">
        <v>1694</v>
      </c>
      <c r="E19" t="s">
        <v>385</v>
      </c>
      <c r="F19" t="s">
        <v>385</v>
      </c>
      <c r="J19" s="53">
        <v>1</v>
      </c>
      <c r="K19" s="58" t="s">
        <v>37</v>
      </c>
      <c r="N19" t="s">
        <v>427</v>
      </c>
    </row>
    <row r="20" spans="1:14">
      <c r="A20" s="53">
        <v>19</v>
      </c>
      <c r="C20" t="s">
        <v>1694</v>
      </c>
      <c r="E20" t="s">
        <v>385</v>
      </c>
      <c r="F20" t="s">
        <v>385</v>
      </c>
      <c r="J20" s="53">
        <v>1</v>
      </c>
      <c r="K20" s="58" t="s">
        <v>37</v>
      </c>
      <c r="N20" t="s">
        <v>445</v>
      </c>
    </row>
    <row r="21" spans="1:14">
      <c r="A21" s="53">
        <v>20</v>
      </c>
      <c r="C21" t="s">
        <v>1694</v>
      </c>
      <c r="E21" t="s">
        <v>385</v>
      </c>
      <c r="F21" t="s">
        <v>385</v>
      </c>
      <c r="J21" s="53">
        <v>1</v>
      </c>
      <c r="K21" s="58" t="s">
        <v>37</v>
      </c>
      <c r="N21" t="s">
        <v>445</v>
      </c>
    </row>
    <row r="22" spans="1:14">
      <c r="A22" s="53">
        <v>21</v>
      </c>
      <c r="C22" t="s">
        <v>1694</v>
      </c>
      <c r="E22" t="s">
        <v>385</v>
      </c>
      <c r="F22" t="s">
        <v>385</v>
      </c>
      <c r="J22" s="53">
        <v>1</v>
      </c>
      <c r="K22" s="58" t="s">
        <v>37</v>
      </c>
      <c r="N22" t="s">
        <v>1695</v>
      </c>
    </row>
    <row r="23" spans="1:14">
      <c r="A23" s="53">
        <v>22</v>
      </c>
      <c r="C23" t="s">
        <v>1694</v>
      </c>
      <c r="E23" t="s">
        <v>385</v>
      </c>
      <c r="F23" t="s">
        <v>385</v>
      </c>
      <c r="J23" s="53">
        <v>1</v>
      </c>
      <c r="K23" s="58" t="s">
        <v>37</v>
      </c>
      <c r="N23" t="s">
        <v>1695</v>
      </c>
    </row>
    <row r="24" spans="1:14">
      <c r="A24" s="53">
        <v>23</v>
      </c>
      <c r="C24" t="s">
        <v>1694</v>
      </c>
      <c r="E24" t="s">
        <v>385</v>
      </c>
      <c r="F24" t="s">
        <v>385</v>
      </c>
      <c r="J24" s="53">
        <v>1</v>
      </c>
      <c r="K24" s="58" t="s">
        <v>37</v>
      </c>
      <c r="N24" t="s">
        <v>1695</v>
      </c>
    </row>
    <row r="25" spans="1:14">
      <c r="A25" s="53">
        <v>24</v>
      </c>
      <c r="C25" t="s">
        <v>1694</v>
      </c>
      <c r="E25" t="s">
        <v>385</v>
      </c>
      <c r="F25" t="s">
        <v>385</v>
      </c>
      <c r="J25" s="53">
        <v>1</v>
      </c>
      <c r="K25" s="58" t="s">
        <v>37</v>
      </c>
      <c r="N25" t="s">
        <v>475</v>
      </c>
    </row>
    <row r="26" spans="1:14">
      <c r="A26" s="53">
        <v>25</v>
      </c>
      <c r="C26" t="s">
        <v>1694</v>
      </c>
      <c r="E26" t="s">
        <v>385</v>
      </c>
      <c r="F26" t="s">
        <v>385</v>
      </c>
      <c r="J26" s="53">
        <v>1</v>
      </c>
      <c r="K26" s="58" t="s">
        <v>37</v>
      </c>
      <c r="N26" t="s">
        <v>230</v>
      </c>
    </row>
    <row r="27" spans="1:14">
      <c r="A27" s="53">
        <v>26</v>
      </c>
      <c r="C27" t="s">
        <v>1694</v>
      </c>
      <c r="E27" t="s">
        <v>385</v>
      </c>
      <c r="F27" t="s">
        <v>385</v>
      </c>
      <c r="J27" s="53">
        <v>1</v>
      </c>
      <c r="K27" s="58" t="s">
        <v>37</v>
      </c>
      <c r="N27" t="s">
        <v>454</v>
      </c>
    </row>
    <row r="28" spans="1:14">
      <c r="A28" s="53">
        <v>27</v>
      </c>
      <c r="C28" t="s">
        <v>1694</v>
      </c>
      <c r="E28" t="s">
        <v>385</v>
      </c>
      <c r="F28" t="s">
        <v>385</v>
      </c>
      <c r="J28" s="53">
        <v>1</v>
      </c>
      <c r="K28" s="58" t="s">
        <v>37</v>
      </c>
      <c r="N28" t="s">
        <v>454</v>
      </c>
    </row>
    <row r="29" spans="1:14">
      <c r="A29" s="53">
        <v>28</v>
      </c>
      <c r="C29" t="s">
        <v>1694</v>
      </c>
      <c r="E29" t="s">
        <v>385</v>
      </c>
      <c r="F29" t="s">
        <v>385</v>
      </c>
      <c r="J29" s="53">
        <v>1</v>
      </c>
      <c r="K29" s="58" t="s">
        <v>37</v>
      </c>
      <c r="N29" t="s">
        <v>463</v>
      </c>
    </row>
    <row r="30" spans="1:14">
      <c r="A30" s="53">
        <v>29</v>
      </c>
      <c r="C30" t="s">
        <v>1694</v>
      </c>
      <c r="E30" t="s">
        <v>385</v>
      </c>
      <c r="F30" t="s">
        <v>385</v>
      </c>
      <c r="J30" s="53">
        <v>1</v>
      </c>
      <c r="K30" s="58" t="s">
        <v>37</v>
      </c>
      <c r="N30" t="s">
        <v>454</v>
      </c>
    </row>
    <row r="31" spans="1:14">
      <c r="A31" s="53">
        <v>30</v>
      </c>
      <c r="C31" t="s">
        <v>1694</v>
      </c>
      <c r="E31" t="s">
        <v>385</v>
      </c>
      <c r="F31" t="s">
        <v>385</v>
      </c>
      <c r="J31" s="53">
        <v>1</v>
      </c>
      <c r="K31" s="58" t="s">
        <v>37</v>
      </c>
      <c r="N31" t="s">
        <v>427</v>
      </c>
    </row>
    <row r="32" spans="1:14">
      <c r="A32" s="53">
        <v>31</v>
      </c>
      <c r="C32" t="s">
        <v>1694</v>
      </c>
      <c r="E32" t="s">
        <v>385</v>
      </c>
      <c r="F32" t="s">
        <v>385</v>
      </c>
      <c r="J32" s="53">
        <v>1</v>
      </c>
      <c r="K32" s="58" t="s">
        <v>37</v>
      </c>
      <c r="N32" t="s">
        <v>475</v>
      </c>
    </row>
    <row r="33" spans="1:14">
      <c r="A33" s="53">
        <v>32</v>
      </c>
      <c r="C33" t="s">
        <v>1694</v>
      </c>
      <c r="E33" t="s">
        <v>385</v>
      </c>
      <c r="F33" t="s">
        <v>385</v>
      </c>
      <c r="J33" s="53">
        <v>1</v>
      </c>
      <c r="K33" s="58" t="s">
        <v>37</v>
      </c>
      <c r="N33" t="s">
        <v>445</v>
      </c>
    </row>
    <row r="34" spans="7:8">
      <c r="G34">
        <f>SUM(G2:G33)</f>
        <v>64668.18</v>
      </c>
      <c r="H34">
        <f>SUM(H2:H33)</f>
        <v>13025.18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1"/>
  <sheetViews>
    <sheetView topLeftCell="A26" workbookViewId="0">
      <selection activeCell="G30" sqref="G2:G30"/>
    </sheetView>
  </sheetViews>
  <sheetFormatPr defaultColWidth="9.81818181818182" defaultRowHeight="14"/>
  <cols>
    <col min="1" max="1" width="7.23636363636364" style="24" customWidth="1"/>
    <col min="2" max="2" width="25.5090909090909" style="24" customWidth="1"/>
    <col min="3" max="3" width="15.8181818181818" style="24" customWidth="1"/>
    <col min="4" max="4" width="17.0545454545455" style="24" customWidth="1"/>
    <col min="5" max="5" width="8.18181818181818" style="24" customWidth="1"/>
    <col min="6" max="8" width="11.4545454545455" style="24" customWidth="1"/>
    <col min="9" max="9" width="10.2363636363636" style="24" customWidth="1"/>
    <col min="10" max="10" width="9.81818181818182" style="24"/>
    <col min="11" max="11" width="12.5454545454545" style="24" customWidth="1"/>
    <col min="12" max="12" width="18" style="24" customWidth="1"/>
    <col min="13" max="13" width="9.81818181818182" style="24" customWidth="1"/>
    <col min="14" max="14" width="24.2727272727273" style="24" customWidth="1"/>
    <col min="15" max="15" width="24.9636363636364" style="24" customWidth="1"/>
    <col min="16" max="16" width="13.7818181818182" style="26" customWidth="1"/>
    <col min="17" max="17" width="17.4545454545455" style="24" customWidth="1"/>
    <col min="18" max="18" width="9.81818181818182" style="24"/>
    <col min="19" max="19" width="24.8181818181818" style="24" customWidth="1"/>
    <col min="20" max="16384" width="9.81818181818182" style="24"/>
  </cols>
  <sheetData>
    <row r="1" s="23" customFormat="1" ht="38.45" customHeight="1" spans="1:21">
      <c r="A1" s="27" t="s">
        <v>114</v>
      </c>
      <c r="B1" s="27" t="s">
        <v>115</v>
      </c>
      <c r="C1" s="27" t="s">
        <v>116</v>
      </c>
      <c r="D1" s="27" t="s">
        <v>117</v>
      </c>
      <c r="E1" s="27" t="s">
        <v>118</v>
      </c>
      <c r="F1" s="27" t="s">
        <v>1696</v>
      </c>
      <c r="G1" s="27" t="s">
        <v>1697</v>
      </c>
      <c r="H1" s="27" t="s">
        <v>121</v>
      </c>
      <c r="I1" s="27" t="s">
        <v>16</v>
      </c>
      <c r="J1" s="27" t="s">
        <v>1698</v>
      </c>
      <c r="K1" s="27" t="s">
        <v>1699</v>
      </c>
      <c r="L1" s="37" t="s">
        <v>123</v>
      </c>
      <c r="M1" s="27" t="s">
        <v>124</v>
      </c>
      <c r="N1" s="27" t="s">
        <v>125</v>
      </c>
      <c r="O1" s="27" t="s">
        <v>126</v>
      </c>
      <c r="P1" s="38" t="s">
        <v>1700</v>
      </c>
      <c r="Q1" s="27" t="s">
        <v>127</v>
      </c>
      <c r="R1" s="23" t="s">
        <v>1701</v>
      </c>
      <c r="S1" s="23" t="s">
        <v>1702</v>
      </c>
      <c r="T1" s="23" t="s">
        <v>1703</v>
      </c>
      <c r="U1" s="23" t="s">
        <v>1704</v>
      </c>
    </row>
    <row r="2" s="24" customFormat="1" ht="14.25" customHeight="1" spans="1:22">
      <c r="A2" s="28">
        <v>1</v>
      </c>
      <c r="B2" s="29" t="s">
        <v>1705</v>
      </c>
      <c r="C2" s="29" t="s">
        <v>1706</v>
      </c>
      <c r="D2" s="30" t="s">
        <v>1707</v>
      </c>
      <c r="E2" s="28"/>
      <c r="F2" s="31">
        <v>257.5</v>
      </c>
      <c r="G2" s="31">
        <v>7.73</v>
      </c>
      <c r="H2" s="31">
        <v>249.77</v>
      </c>
      <c r="I2" s="30">
        <v>1</v>
      </c>
      <c r="J2" s="30" t="s">
        <v>35</v>
      </c>
      <c r="K2" s="30" t="s">
        <v>537</v>
      </c>
      <c r="L2" s="39" t="s">
        <v>1708</v>
      </c>
      <c r="M2" s="40"/>
      <c r="N2" s="30" t="s">
        <v>1709</v>
      </c>
      <c r="O2" s="30" t="s">
        <v>1710</v>
      </c>
      <c r="P2" s="41">
        <v>20151031</v>
      </c>
      <c r="Q2" s="40" t="s">
        <v>1711</v>
      </c>
      <c r="R2" s="24" t="s">
        <v>1712</v>
      </c>
      <c r="S2" s="24" t="s">
        <v>1713</v>
      </c>
      <c r="T2" s="50" t="s">
        <v>1714</v>
      </c>
      <c r="U2" s="50" t="s">
        <v>1715</v>
      </c>
      <c r="V2" s="50"/>
    </row>
    <row r="3" s="24" customFormat="1" ht="14.25" customHeight="1" spans="1:22">
      <c r="A3" s="28">
        <v>2</v>
      </c>
      <c r="B3" s="29" t="s">
        <v>1705</v>
      </c>
      <c r="C3" s="29" t="s">
        <v>1716</v>
      </c>
      <c r="D3" s="30" t="s">
        <v>1707</v>
      </c>
      <c r="E3" s="28"/>
      <c r="F3" s="31">
        <v>257.5</v>
      </c>
      <c r="G3" s="31">
        <v>7.73</v>
      </c>
      <c r="H3" s="31">
        <v>249.77</v>
      </c>
      <c r="I3" s="30">
        <v>1</v>
      </c>
      <c r="J3" s="30" t="s">
        <v>35</v>
      </c>
      <c r="K3" s="30" t="s">
        <v>537</v>
      </c>
      <c r="L3" s="39" t="s">
        <v>1717</v>
      </c>
      <c r="M3" s="40"/>
      <c r="N3" s="30" t="s">
        <v>1718</v>
      </c>
      <c r="O3" s="30" t="s">
        <v>1719</v>
      </c>
      <c r="P3" s="41">
        <v>20151031</v>
      </c>
      <c r="Q3" s="40" t="s">
        <v>1711</v>
      </c>
      <c r="R3" s="24" t="s">
        <v>1712</v>
      </c>
      <c r="S3" s="24" t="s">
        <v>1720</v>
      </c>
      <c r="T3" s="50" t="s">
        <v>1714</v>
      </c>
      <c r="U3" s="50" t="s">
        <v>1715</v>
      </c>
      <c r="V3" s="50"/>
    </row>
    <row r="4" s="24" customFormat="1" ht="14.25" customHeight="1" spans="1:22">
      <c r="A4" s="28">
        <v>3</v>
      </c>
      <c r="B4" s="29" t="s">
        <v>1721</v>
      </c>
      <c r="C4" s="29" t="s">
        <v>1722</v>
      </c>
      <c r="D4" s="30" t="s">
        <v>36</v>
      </c>
      <c r="E4" s="28"/>
      <c r="F4" s="31">
        <v>7309.67</v>
      </c>
      <c r="G4" s="31">
        <v>219.29</v>
      </c>
      <c r="H4" s="31">
        <v>7090.38</v>
      </c>
      <c r="I4" s="30">
        <v>1</v>
      </c>
      <c r="J4" s="30" t="s">
        <v>1723</v>
      </c>
      <c r="K4" s="30"/>
      <c r="L4" s="39" t="s">
        <v>1724</v>
      </c>
      <c r="M4" s="40"/>
      <c r="N4" s="30" t="s">
        <v>1725</v>
      </c>
      <c r="O4" s="30" t="s">
        <v>1726</v>
      </c>
      <c r="P4" s="42">
        <v>42212</v>
      </c>
      <c r="Q4" s="40"/>
      <c r="R4" s="24" t="s">
        <v>1712</v>
      </c>
      <c r="S4" s="24" t="s">
        <v>1727</v>
      </c>
      <c r="T4" s="50" t="s">
        <v>1714</v>
      </c>
      <c r="U4" s="50" t="s">
        <v>1715</v>
      </c>
      <c r="V4" s="50"/>
    </row>
    <row r="5" s="24" customFormat="1" ht="14.25" customHeight="1" spans="1:22">
      <c r="A5" s="28">
        <v>4</v>
      </c>
      <c r="B5" s="29" t="s">
        <v>1705</v>
      </c>
      <c r="C5" s="29" t="s">
        <v>1728</v>
      </c>
      <c r="D5" s="30" t="s">
        <v>46</v>
      </c>
      <c r="E5" s="28"/>
      <c r="F5" s="31">
        <v>382.2</v>
      </c>
      <c r="G5" s="31">
        <v>11.47</v>
      </c>
      <c r="H5" s="31">
        <v>370.73</v>
      </c>
      <c r="I5" s="30">
        <v>1</v>
      </c>
      <c r="J5" s="30" t="s">
        <v>35</v>
      </c>
      <c r="K5" s="30"/>
      <c r="L5" s="39" t="s">
        <v>1729</v>
      </c>
      <c r="M5" s="40"/>
      <c r="N5" s="30" t="s">
        <v>1730</v>
      </c>
      <c r="O5" s="30" t="s">
        <v>1731</v>
      </c>
      <c r="P5" s="41">
        <v>20151031</v>
      </c>
      <c r="Q5" s="40"/>
      <c r="R5" s="24" t="s">
        <v>1712</v>
      </c>
      <c r="S5" s="24" t="s">
        <v>1732</v>
      </c>
      <c r="T5" s="50" t="s">
        <v>1714</v>
      </c>
      <c r="U5" s="50" t="s">
        <v>1715</v>
      </c>
      <c r="V5" s="50"/>
    </row>
    <row r="6" s="25" customFormat="1" ht="14.25" customHeight="1" spans="1:21">
      <c r="A6" s="32">
        <v>5</v>
      </c>
      <c r="B6" s="32" t="s">
        <v>1733</v>
      </c>
      <c r="C6" s="33" t="s">
        <v>1734</v>
      </c>
      <c r="D6" s="34" t="s">
        <v>1735</v>
      </c>
      <c r="E6" s="32"/>
      <c r="F6" s="35">
        <v>14071.17</v>
      </c>
      <c r="G6" s="35">
        <v>1395.48</v>
      </c>
      <c r="H6" s="35">
        <v>12675.69</v>
      </c>
      <c r="I6" s="34">
        <v>190</v>
      </c>
      <c r="J6" s="34" t="s">
        <v>78</v>
      </c>
      <c r="K6" s="34"/>
      <c r="L6" s="43" t="s">
        <v>1736</v>
      </c>
      <c r="M6" s="44"/>
      <c r="N6" s="34" t="s">
        <v>1737</v>
      </c>
      <c r="O6" s="131" t="s">
        <v>1738</v>
      </c>
      <c r="P6" s="46" t="s">
        <v>1739</v>
      </c>
      <c r="Q6" s="44"/>
      <c r="R6" s="25" t="s">
        <v>1712</v>
      </c>
      <c r="S6" s="25" t="s">
        <v>1740</v>
      </c>
      <c r="T6" s="25" t="s">
        <v>1714</v>
      </c>
      <c r="U6" s="25" t="s">
        <v>1715</v>
      </c>
    </row>
    <row r="7" s="25" customFormat="1" ht="14.25" customHeight="1" spans="1:21">
      <c r="A7" s="32">
        <v>6</v>
      </c>
      <c r="B7" s="32" t="s">
        <v>1733</v>
      </c>
      <c r="C7" s="33" t="s">
        <v>1741</v>
      </c>
      <c r="D7" s="34" t="s">
        <v>1735</v>
      </c>
      <c r="E7" s="32"/>
      <c r="F7" s="35">
        <v>4468.96</v>
      </c>
      <c r="G7" s="35">
        <v>670.41</v>
      </c>
      <c r="H7" s="35">
        <v>3798.55</v>
      </c>
      <c r="I7" s="34">
        <v>144</v>
      </c>
      <c r="J7" s="34" t="s">
        <v>78</v>
      </c>
      <c r="K7" s="34"/>
      <c r="L7" s="43" t="s">
        <v>1736</v>
      </c>
      <c r="M7" s="44"/>
      <c r="N7" s="34" t="s">
        <v>1742</v>
      </c>
      <c r="O7" s="132" t="s">
        <v>1743</v>
      </c>
      <c r="P7" s="46" t="s">
        <v>1744</v>
      </c>
      <c r="Q7" s="44"/>
      <c r="R7" s="25" t="s">
        <v>1712</v>
      </c>
      <c r="S7" s="25" t="s">
        <v>1745</v>
      </c>
      <c r="T7" s="25" t="s">
        <v>1714</v>
      </c>
      <c r="U7" s="25" t="s">
        <v>1715</v>
      </c>
    </row>
    <row r="8" s="24" customFormat="1" ht="14.25" customHeight="1" spans="1:22">
      <c r="A8" s="28">
        <v>7</v>
      </c>
      <c r="B8" s="29" t="s">
        <v>1746</v>
      </c>
      <c r="C8" s="29" t="s">
        <v>1747</v>
      </c>
      <c r="D8" s="30" t="s">
        <v>1748</v>
      </c>
      <c r="E8" s="28"/>
      <c r="F8" s="31">
        <v>7983.85</v>
      </c>
      <c r="G8" s="31">
        <v>239.52</v>
      </c>
      <c r="H8" s="31">
        <v>7744.33</v>
      </c>
      <c r="I8" s="30">
        <v>1</v>
      </c>
      <c r="J8" s="30" t="s">
        <v>1749</v>
      </c>
      <c r="K8" s="30"/>
      <c r="L8" s="39" t="s">
        <v>1750</v>
      </c>
      <c r="M8" s="40"/>
      <c r="N8" s="30" t="s">
        <v>1751</v>
      </c>
      <c r="O8" s="30" t="s">
        <v>1752</v>
      </c>
      <c r="P8" s="41">
        <v>20160321</v>
      </c>
      <c r="Q8" s="40"/>
      <c r="R8" s="24" t="s">
        <v>1712</v>
      </c>
      <c r="S8" s="24" t="s">
        <v>1753</v>
      </c>
      <c r="T8" s="50" t="s">
        <v>1714</v>
      </c>
      <c r="U8" s="50" t="s">
        <v>1715</v>
      </c>
      <c r="V8" s="50"/>
    </row>
    <row r="9" s="24" customFormat="1" ht="14.25" customHeight="1" spans="1:22">
      <c r="A9" s="28">
        <v>8</v>
      </c>
      <c r="B9" s="29" t="s">
        <v>1705</v>
      </c>
      <c r="C9" s="29" t="s">
        <v>1754</v>
      </c>
      <c r="D9" s="30" t="s">
        <v>1707</v>
      </c>
      <c r="E9" s="28"/>
      <c r="F9" s="31">
        <v>4151.55</v>
      </c>
      <c r="G9" s="31">
        <v>124.55</v>
      </c>
      <c r="H9" s="31">
        <v>4027</v>
      </c>
      <c r="I9" s="30">
        <v>1</v>
      </c>
      <c r="J9" s="30" t="s">
        <v>35</v>
      </c>
      <c r="K9" s="30" t="s">
        <v>501</v>
      </c>
      <c r="L9" s="39" t="s">
        <v>65</v>
      </c>
      <c r="M9" s="40"/>
      <c r="N9" s="30" t="s">
        <v>1755</v>
      </c>
      <c r="O9" s="30" t="s">
        <v>1756</v>
      </c>
      <c r="P9" s="41">
        <v>20151031</v>
      </c>
      <c r="Q9" s="40" t="s">
        <v>1711</v>
      </c>
      <c r="R9" s="24" t="s">
        <v>1712</v>
      </c>
      <c r="S9" s="24" t="s">
        <v>1757</v>
      </c>
      <c r="T9" s="50" t="s">
        <v>1714</v>
      </c>
      <c r="U9" s="50" t="s">
        <v>1715</v>
      </c>
      <c r="V9" s="50"/>
    </row>
    <row r="10" s="24" customFormat="1" ht="14.25" customHeight="1" spans="1:22">
      <c r="A10" s="28">
        <v>9</v>
      </c>
      <c r="B10" s="29" t="s">
        <v>1758</v>
      </c>
      <c r="C10" s="29" t="s">
        <v>1759</v>
      </c>
      <c r="D10" s="30" t="s">
        <v>36</v>
      </c>
      <c r="E10" s="28"/>
      <c r="F10" s="31">
        <v>5235.45</v>
      </c>
      <c r="G10" s="31">
        <v>157.06</v>
      </c>
      <c r="H10" s="31">
        <v>5078.39</v>
      </c>
      <c r="I10" s="30">
        <v>1</v>
      </c>
      <c r="J10" s="30" t="s">
        <v>1723</v>
      </c>
      <c r="K10" s="30"/>
      <c r="L10" s="39" t="s">
        <v>1760</v>
      </c>
      <c r="M10" s="40"/>
      <c r="N10" s="30" t="s">
        <v>1761</v>
      </c>
      <c r="O10" s="30" t="s">
        <v>1762</v>
      </c>
      <c r="P10" s="41">
        <v>20171229</v>
      </c>
      <c r="Q10" s="40"/>
      <c r="R10" s="24" t="s">
        <v>1712</v>
      </c>
      <c r="S10" s="24" t="s">
        <v>1763</v>
      </c>
      <c r="T10" s="50" t="s">
        <v>1714</v>
      </c>
      <c r="U10" s="50" t="s">
        <v>1715</v>
      </c>
      <c r="V10" s="50"/>
    </row>
    <row r="11" s="24" customFormat="1" ht="14.25" customHeight="1" spans="1:22">
      <c r="A11" s="28">
        <v>10</v>
      </c>
      <c r="B11" s="29" t="s">
        <v>1705</v>
      </c>
      <c r="C11" s="29" t="s">
        <v>1764</v>
      </c>
      <c r="D11" s="30" t="s">
        <v>1765</v>
      </c>
      <c r="E11" s="28"/>
      <c r="F11" s="31">
        <v>3398.61</v>
      </c>
      <c r="G11" s="31">
        <v>101.96</v>
      </c>
      <c r="H11" s="31">
        <v>3296.65</v>
      </c>
      <c r="I11" s="30">
        <v>1</v>
      </c>
      <c r="J11" s="30" t="s">
        <v>1749</v>
      </c>
      <c r="K11" s="30"/>
      <c r="L11" s="39" t="s">
        <v>1766</v>
      </c>
      <c r="M11" s="40"/>
      <c r="N11" s="30" t="s">
        <v>1767</v>
      </c>
      <c r="O11" s="30" t="s">
        <v>1768</v>
      </c>
      <c r="P11" s="41">
        <v>20170825</v>
      </c>
      <c r="Q11" s="40"/>
      <c r="R11" s="24" t="s">
        <v>1712</v>
      </c>
      <c r="S11" s="24" t="s">
        <v>1769</v>
      </c>
      <c r="T11" s="50" t="s">
        <v>1714</v>
      </c>
      <c r="U11" s="50" t="s">
        <v>1715</v>
      </c>
      <c r="V11" s="50"/>
    </row>
    <row r="12" s="24" customFormat="1" ht="14.25" customHeight="1" spans="1:22">
      <c r="A12" s="28">
        <v>11</v>
      </c>
      <c r="B12" s="29" t="s">
        <v>1733</v>
      </c>
      <c r="C12" s="29" t="s">
        <v>1770</v>
      </c>
      <c r="D12" s="30" t="s">
        <v>1707</v>
      </c>
      <c r="E12" s="28"/>
      <c r="F12" s="31">
        <v>3532.65</v>
      </c>
      <c r="G12" s="31">
        <v>105.98</v>
      </c>
      <c r="H12" s="31">
        <v>3426.67</v>
      </c>
      <c r="I12" s="30">
        <v>1</v>
      </c>
      <c r="J12" s="30" t="s">
        <v>35</v>
      </c>
      <c r="K12" s="30" t="s">
        <v>537</v>
      </c>
      <c r="L12" s="39" t="s">
        <v>1771</v>
      </c>
      <c r="M12" s="40"/>
      <c r="N12" s="30" t="s">
        <v>1772</v>
      </c>
      <c r="O12" s="30" t="s">
        <v>1773</v>
      </c>
      <c r="P12" s="41" t="s">
        <v>1744</v>
      </c>
      <c r="Q12" s="40" t="s">
        <v>1711</v>
      </c>
      <c r="R12" s="24" t="s">
        <v>1712</v>
      </c>
      <c r="S12" s="24" t="s">
        <v>1774</v>
      </c>
      <c r="T12" s="50" t="s">
        <v>1714</v>
      </c>
      <c r="U12" s="50" t="s">
        <v>1715</v>
      </c>
      <c r="V12" s="50"/>
    </row>
    <row r="13" s="24" customFormat="1" ht="14.25" customHeight="1" spans="1:22">
      <c r="A13" s="28">
        <v>12</v>
      </c>
      <c r="B13" s="29" t="s">
        <v>1733</v>
      </c>
      <c r="C13" s="29" t="s">
        <v>1775</v>
      </c>
      <c r="D13" s="30" t="s">
        <v>1707</v>
      </c>
      <c r="E13" s="28"/>
      <c r="F13" s="31">
        <v>231.75</v>
      </c>
      <c r="G13" s="31">
        <v>6.95</v>
      </c>
      <c r="H13" s="31">
        <v>224.8</v>
      </c>
      <c r="I13" s="30">
        <v>1</v>
      </c>
      <c r="J13" s="30" t="s">
        <v>35</v>
      </c>
      <c r="K13" s="30" t="s">
        <v>537</v>
      </c>
      <c r="L13" s="39" t="s">
        <v>1717</v>
      </c>
      <c r="M13" s="40"/>
      <c r="N13" s="30" t="s">
        <v>1776</v>
      </c>
      <c r="O13" s="30" t="s">
        <v>1777</v>
      </c>
      <c r="P13" s="41" t="s">
        <v>1744</v>
      </c>
      <c r="Q13" s="40" t="s">
        <v>1778</v>
      </c>
      <c r="R13" s="24" t="s">
        <v>1712</v>
      </c>
      <c r="S13" s="24" t="s">
        <v>1779</v>
      </c>
      <c r="T13" s="50" t="s">
        <v>1714</v>
      </c>
      <c r="U13" s="50" t="s">
        <v>1715</v>
      </c>
      <c r="V13" s="50"/>
    </row>
    <row r="14" s="24" customFormat="1" ht="14.25" customHeight="1" spans="1:22">
      <c r="A14" s="28">
        <v>13</v>
      </c>
      <c r="B14" s="29" t="s">
        <v>1705</v>
      </c>
      <c r="C14" s="29" t="s">
        <v>1780</v>
      </c>
      <c r="D14" s="30" t="s">
        <v>1707</v>
      </c>
      <c r="E14" s="28"/>
      <c r="F14" s="31">
        <v>5943.56</v>
      </c>
      <c r="G14" s="31">
        <v>178.31</v>
      </c>
      <c r="H14" s="31">
        <v>5765.25</v>
      </c>
      <c r="I14" s="30">
        <v>1</v>
      </c>
      <c r="J14" s="30" t="s">
        <v>58</v>
      </c>
      <c r="K14" s="30" t="s">
        <v>537</v>
      </c>
      <c r="L14" s="39" t="s">
        <v>1781</v>
      </c>
      <c r="M14" s="40"/>
      <c r="N14" s="30" t="s">
        <v>1782</v>
      </c>
      <c r="O14" s="30" t="s">
        <v>1783</v>
      </c>
      <c r="P14" s="41">
        <v>20171116</v>
      </c>
      <c r="Q14" s="40" t="s">
        <v>1778</v>
      </c>
      <c r="R14" s="24" t="s">
        <v>1712</v>
      </c>
      <c r="S14" s="24" t="s">
        <v>1784</v>
      </c>
      <c r="T14" s="50" t="s">
        <v>1714</v>
      </c>
      <c r="U14" s="50" t="s">
        <v>1715</v>
      </c>
      <c r="V14" s="50"/>
    </row>
    <row r="15" s="24" customFormat="1" ht="14.25" customHeight="1" spans="1:22">
      <c r="A15" s="28">
        <v>14</v>
      </c>
      <c r="B15" s="29" t="s">
        <v>1733</v>
      </c>
      <c r="C15" s="29" t="s">
        <v>1785</v>
      </c>
      <c r="D15" s="30" t="s">
        <v>1707</v>
      </c>
      <c r="E15" s="28"/>
      <c r="F15" s="31">
        <v>1670</v>
      </c>
      <c r="G15" s="31">
        <v>50.1</v>
      </c>
      <c r="H15" s="31">
        <v>1619.9</v>
      </c>
      <c r="I15" s="30">
        <v>1</v>
      </c>
      <c r="J15" s="30" t="s">
        <v>35</v>
      </c>
      <c r="K15" s="30" t="s">
        <v>537</v>
      </c>
      <c r="L15" s="39" t="s">
        <v>1771</v>
      </c>
      <c r="M15" s="40"/>
      <c r="N15" s="30" t="s">
        <v>1786</v>
      </c>
      <c r="O15" s="30" t="s">
        <v>1787</v>
      </c>
      <c r="P15" s="41" t="s">
        <v>1744</v>
      </c>
      <c r="Q15" s="40" t="s">
        <v>1778</v>
      </c>
      <c r="R15" s="24" t="s">
        <v>1712</v>
      </c>
      <c r="S15" s="24" t="s">
        <v>1788</v>
      </c>
      <c r="T15" s="50" t="s">
        <v>1714</v>
      </c>
      <c r="U15" s="50" t="s">
        <v>1715</v>
      </c>
      <c r="V15" s="50"/>
    </row>
    <row r="16" s="24" customFormat="1" ht="14.25" customHeight="1" spans="1:22">
      <c r="A16" s="28">
        <v>15</v>
      </c>
      <c r="B16" s="29" t="s">
        <v>1733</v>
      </c>
      <c r="C16" s="29" t="s">
        <v>1789</v>
      </c>
      <c r="D16" s="30" t="s">
        <v>1707</v>
      </c>
      <c r="E16" s="28"/>
      <c r="F16" s="31">
        <v>1758.86</v>
      </c>
      <c r="G16" s="31">
        <v>52.77</v>
      </c>
      <c r="H16" s="31">
        <v>1706.09</v>
      </c>
      <c r="I16" s="30">
        <v>1</v>
      </c>
      <c r="J16" s="30" t="s">
        <v>35</v>
      </c>
      <c r="K16" s="30" t="s">
        <v>537</v>
      </c>
      <c r="L16" s="39" t="s">
        <v>1771</v>
      </c>
      <c r="M16" s="40"/>
      <c r="N16" s="30" t="s">
        <v>1790</v>
      </c>
      <c r="O16" s="30" t="s">
        <v>1791</v>
      </c>
      <c r="P16" s="41" t="s">
        <v>1744</v>
      </c>
      <c r="Q16" s="40" t="s">
        <v>1778</v>
      </c>
      <c r="R16" s="24" t="s">
        <v>1712</v>
      </c>
      <c r="S16" s="24" t="s">
        <v>1792</v>
      </c>
      <c r="T16" s="50" t="s">
        <v>1714</v>
      </c>
      <c r="U16" s="50" t="s">
        <v>1715</v>
      </c>
      <c r="V16" s="50"/>
    </row>
    <row r="17" s="24" customFormat="1" ht="14.25" customHeight="1" spans="1:22">
      <c r="A17" s="28">
        <v>16</v>
      </c>
      <c r="B17" s="29" t="s">
        <v>1705</v>
      </c>
      <c r="C17" s="29" t="s">
        <v>1793</v>
      </c>
      <c r="D17" s="30" t="s">
        <v>46</v>
      </c>
      <c r="E17" s="28"/>
      <c r="F17" s="36">
        <v>2143.14</v>
      </c>
      <c r="G17" s="36">
        <v>64.29</v>
      </c>
      <c r="H17" s="36">
        <v>2078.85</v>
      </c>
      <c r="I17" s="30">
        <v>1</v>
      </c>
      <c r="J17" s="30" t="s">
        <v>35</v>
      </c>
      <c r="K17" s="30"/>
      <c r="L17" s="48" t="s">
        <v>1794</v>
      </c>
      <c r="M17" s="40"/>
      <c r="N17" s="29" t="s">
        <v>1795</v>
      </c>
      <c r="O17" s="29" t="s">
        <v>1796</v>
      </c>
      <c r="P17" s="49">
        <v>20151031</v>
      </c>
      <c r="Q17" s="40"/>
      <c r="R17" s="24" t="s">
        <v>1712</v>
      </c>
      <c r="S17" s="24" t="s">
        <v>1797</v>
      </c>
      <c r="T17" s="50" t="s">
        <v>1714</v>
      </c>
      <c r="U17" s="50" t="s">
        <v>1715</v>
      </c>
      <c r="V17" s="50"/>
    </row>
    <row r="18" s="24" customFormat="1" ht="14.25" customHeight="1" spans="1:22">
      <c r="A18" s="28">
        <v>17</v>
      </c>
      <c r="B18" s="29" t="s">
        <v>1733</v>
      </c>
      <c r="C18" s="29" t="s">
        <v>1798</v>
      </c>
      <c r="D18" s="30" t="s">
        <v>1707</v>
      </c>
      <c r="E18" s="28"/>
      <c r="F18" s="36">
        <v>1512</v>
      </c>
      <c r="G18" s="36">
        <v>45.36</v>
      </c>
      <c r="H18" s="36">
        <v>1466.64</v>
      </c>
      <c r="I18" s="30">
        <v>1</v>
      </c>
      <c r="J18" s="30" t="s">
        <v>35</v>
      </c>
      <c r="K18" s="30" t="s">
        <v>537</v>
      </c>
      <c r="L18" s="48" t="s">
        <v>1771</v>
      </c>
      <c r="M18" s="40"/>
      <c r="N18" s="29" t="s">
        <v>1799</v>
      </c>
      <c r="O18" s="29" t="s">
        <v>1800</v>
      </c>
      <c r="P18" s="49">
        <v>20151031</v>
      </c>
      <c r="Q18" s="40" t="s">
        <v>1778</v>
      </c>
      <c r="R18" s="24" t="s">
        <v>1712</v>
      </c>
      <c r="S18" s="24" t="s">
        <v>1801</v>
      </c>
      <c r="T18" s="50" t="s">
        <v>1714</v>
      </c>
      <c r="U18" s="50" t="s">
        <v>1715</v>
      </c>
      <c r="V18" s="50"/>
    </row>
    <row r="19" s="24" customFormat="1" ht="14.25" customHeight="1" spans="1:22">
      <c r="A19" s="28">
        <v>18</v>
      </c>
      <c r="B19" s="29" t="s">
        <v>1733</v>
      </c>
      <c r="C19" s="29" t="s">
        <v>1802</v>
      </c>
      <c r="D19" s="30" t="s">
        <v>46</v>
      </c>
      <c r="E19" s="28"/>
      <c r="F19" s="36">
        <v>2900.92</v>
      </c>
      <c r="G19" s="36">
        <v>87.03</v>
      </c>
      <c r="H19" s="36">
        <v>2813.89</v>
      </c>
      <c r="I19" s="30">
        <v>1</v>
      </c>
      <c r="J19" s="30" t="s">
        <v>35</v>
      </c>
      <c r="K19" s="30"/>
      <c r="L19" s="48" t="s">
        <v>1729</v>
      </c>
      <c r="M19" s="40"/>
      <c r="N19" s="29" t="s">
        <v>1799</v>
      </c>
      <c r="O19" s="29" t="s">
        <v>1800</v>
      </c>
      <c r="P19" s="49">
        <v>20151031</v>
      </c>
      <c r="Q19" s="40"/>
      <c r="R19" s="24" t="s">
        <v>1712</v>
      </c>
      <c r="S19" s="24" t="s">
        <v>1803</v>
      </c>
      <c r="T19" s="50" t="s">
        <v>1714</v>
      </c>
      <c r="U19" s="50" t="s">
        <v>1715</v>
      </c>
      <c r="V19" s="50"/>
    </row>
    <row r="20" s="24" customFormat="1" ht="14.25" customHeight="1" spans="1:22">
      <c r="A20" s="28">
        <v>19</v>
      </c>
      <c r="B20" s="29" t="s">
        <v>1733</v>
      </c>
      <c r="C20" s="29" t="s">
        <v>1804</v>
      </c>
      <c r="D20" s="30" t="s">
        <v>55</v>
      </c>
      <c r="E20" s="28"/>
      <c r="F20" s="36">
        <v>4723.12</v>
      </c>
      <c r="G20" s="36">
        <v>141.69</v>
      </c>
      <c r="H20" s="36">
        <v>4581.43</v>
      </c>
      <c r="I20" s="30">
        <v>1</v>
      </c>
      <c r="J20" s="30" t="s">
        <v>1805</v>
      </c>
      <c r="K20" s="30"/>
      <c r="L20" s="48" t="s">
        <v>55</v>
      </c>
      <c r="M20" s="40"/>
      <c r="N20" s="29" t="s">
        <v>1799</v>
      </c>
      <c r="O20" s="29" t="s">
        <v>1800</v>
      </c>
      <c r="P20" s="49">
        <v>20151031</v>
      </c>
      <c r="Q20" s="40"/>
      <c r="R20" s="24" t="s">
        <v>1712</v>
      </c>
      <c r="S20" s="24" t="s">
        <v>1806</v>
      </c>
      <c r="T20" s="50" t="s">
        <v>1714</v>
      </c>
      <c r="U20" s="50" t="s">
        <v>1715</v>
      </c>
      <c r="V20" s="50"/>
    </row>
    <row r="21" s="24" customFormat="1" ht="14.25" customHeight="1" spans="1:22">
      <c r="A21" s="28">
        <v>20</v>
      </c>
      <c r="B21" s="29" t="s">
        <v>1733</v>
      </c>
      <c r="C21" s="29" t="s">
        <v>1807</v>
      </c>
      <c r="D21" s="30" t="s">
        <v>1808</v>
      </c>
      <c r="E21" s="28"/>
      <c r="F21" s="36">
        <v>1635.44</v>
      </c>
      <c r="G21" s="36">
        <v>247.37</v>
      </c>
      <c r="H21" s="36">
        <v>1388.07</v>
      </c>
      <c r="I21" s="30">
        <v>1</v>
      </c>
      <c r="J21" s="30" t="s">
        <v>35</v>
      </c>
      <c r="K21" s="30"/>
      <c r="L21" s="48" t="s">
        <v>1809</v>
      </c>
      <c r="M21" s="40"/>
      <c r="N21" s="29" t="s">
        <v>1810</v>
      </c>
      <c r="O21" s="29" t="s">
        <v>1800</v>
      </c>
      <c r="P21" s="49">
        <v>20190110</v>
      </c>
      <c r="Q21" s="40"/>
      <c r="R21" s="24" t="s">
        <v>1712</v>
      </c>
      <c r="S21" s="24" t="s">
        <v>1811</v>
      </c>
      <c r="T21" s="50" t="s">
        <v>1714</v>
      </c>
      <c r="U21" s="50" t="s">
        <v>1715</v>
      </c>
      <c r="V21" s="50"/>
    </row>
    <row r="22" s="24" customFormat="1" ht="14.25" customHeight="1" spans="1:22">
      <c r="A22" s="28">
        <v>21</v>
      </c>
      <c r="B22" s="29" t="s">
        <v>1733</v>
      </c>
      <c r="C22" s="29" t="s">
        <v>1812</v>
      </c>
      <c r="D22" s="30" t="s">
        <v>1813</v>
      </c>
      <c r="E22" s="28"/>
      <c r="F22" s="36">
        <v>459.3</v>
      </c>
      <c r="G22" s="36">
        <v>225.53</v>
      </c>
      <c r="H22" s="36">
        <v>233.77</v>
      </c>
      <c r="I22" s="30">
        <v>1</v>
      </c>
      <c r="J22" s="30" t="s">
        <v>35</v>
      </c>
      <c r="K22" s="30"/>
      <c r="L22" s="48" t="s">
        <v>1814</v>
      </c>
      <c r="M22" s="40"/>
      <c r="N22" s="29" t="s">
        <v>1810</v>
      </c>
      <c r="O22" s="29" t="s">
        <v>1800</v>
      </c>
      <c r="P22" s="49">
        <v>20190116</v>
      </c>
      <c r="Q22" s="40"/>
      <c r="R22" s="24" t="s">
        <v>1712</v>
      </c>
      <c r="S22" s="24" t="s">
        <v>1815</v>
      </c>
      <c r="T22" s="50" t="s">
        <v>1714</v>
      </c>
      <c r="U22" s="50" t="s">
        <v>1715</v>
      </c>
      <c r="V22" s="50"/>
    </row>
    <row r="23" s="24" customFormat="1" ht="14.25" customHeight="1" spans="1:22">
      <c r="A23" s="28">
        <v>22</v>
      </c>
      <c r="B23" s="29" t="s">
        <v>1733</v>
      </c>
      <c r="C23" s="29" t="s">
        <v>1816</v>
      </c>
      <c r="D23" s="30" t="s">
        <v>1808</v>
      </c>
      <c r="E23" s="28"/>
      <c r="F23" s="36">
        <v>311.89</v>
      </c>
      <c r="G23" s="36">
        <v>59.82</v>
      </c>
      <c r="H23" s="36">
        <v>252.07</v>
      </c>
      <c r="I23" s="30">
        <v>1</v>
      </c>
      <c r="J23" s="30" t="s">
        <v>35</v>
      </c>
      <c r="K23" s="30"/>
      <c r="L23" s="48" t="s">
        <v>1817</v>
      </c>
      <c r="M23" s="40"/>
      <c r="N23" s="29" t="s">
        <v>1810</v>
      </c>
      <c r="O23" s="29" t="s">
        <v>1800</v>
      </c>
      <c r="P23" s="49">
        <v>20190403</v>
      </c>
      <c r="Q23" s="40"/>
      <c r="R23" s="24" t="s">
        <v>1712</v>
      </c>
      <c r="S23" s="24" t="s">
        <v>1818</v>
      </c>
      <c r="T23" s="50" t="s">
        <v>1714</v>
      </c>
      <c r="U23" s="50" t="s">
        <v>1715</v>
      </c>
      <c r="V23" s="50"/>
    </row>
    <row r="24" s="24" customFormat="1" ht="14.25" customHeight="1" spans="1:22">
      <c r="A24" s="28">
        <v>23</v>
      </c>
      <c r="B24" s="29" t="s">
        <v>1733</v>
      </c>
      <c r="C24" s="29" t="s">
        <v>1819</v>
      </c>
      <c r="D24" s="30" t="s">
        <v>1808</v>
      </c>
      <c r="E24" s="28"/>
      <c r="F24" s="36">
        <v>292.19</v>
      </c>
      <c r="G24" s="36">
        <v>75.66</v>
      </c>
      <c r="H24" s="36">
        <v>216.53</v>
      </c>
      <c r="I24" s="30">
        <v>1</v>
      </c>
      <c r="J24" s="30" t="s">
        <v>35</v>
      </c>
      <c r="K24" s="30"/>
      <c r="L24" s="48" t="s">
        <v>1820</v>
      </c>
      <c r="M24" s="40"/>
      <c r="N24" s="29" t="s">
        <v>1810</v>
      </c>
      <c r="O24" s="29" t="s">
        <v>1800</v>
      </c>
      <c r="P24" s="49">
        <v>20190926</v>
      </c>
      <c r="Q24" s="40"/>
      <c r="R24" s="24" t="s">
        <v>1712</v>
      </c>
      <c r="S24" s="24" t="s">
        <v>1821</v>
      </c>
      <c r="T24" s="50" t="s">
        <v>1714</v>
      </c>
      <c r="U24" s="50" t="s">
        <v>1715</v>
      </c>
      <c r="V24" s="50"/>
    </row>
    <row r="25" s="24" customFormat="1" ht="14.25" customHeight="1" spans="1:22">
      <c r="A25" s="28">
        <v>24</v>
      </c>
      <c r="B25" s="29" t="s">
        <v>1733</v>
      </c>
      <c r="C25" s="29" t="s">
        <v>1822</v>
      </c>
      <c r="D25" s="30" t="s">
        <v>1823</v>
      </c>
      <c r="E25" s="28"/>
      <c r="F25" s="36">
        <v>1141.87</v>
      </c>
      <c r="G25" s="36">
        <v>665.04</v>
      </c>
      <c r="H25" s="36">
        <v>476.83</v>
      </c>
      <c r="I25" s="30">
        <v>1</v>
      </c>
      <c r="J25" s="30" t="s">
        <v>35</v>
      </c>
      <c r="K25" s="30"/>
      <c r="L25" s="48" t="s">
        <v>877</v>
      </c>
      <c r="M25" s="40"/>
      <c r="N25" s="29" t="s">
        <v>1810</v>
      </c>
      <c r="O25" s="29" t="s">
        <v>1800</v>
      </c>
      <c r="P25" s="49">
        <v>20210906</v>
      </c>
      <c r="Q25" s="40" t="s">
        <v>1824</v>
      </c>
      <c r="R25" s="24" t="s">
        <v>1712</v>
      </c>
      <c r="S25" s="24" t="s">
        <v>1825</v>
      </c>
      <c r="T25" s="50" t="s">
        <v>1714</v>
      </c>
      <c r="U25" s="50" t="s">
        <v>1715</v>
      </c>
      <c r="V25" s="50"/>
    </row>
    <row r="26" s="24" customFormat="1" ht="14.25" customHeight="1" spans="1:22">
      <c r="A26" s="28">
        <v>25</v>
      </c>
      <c r="B26" s="29" t="s">
        <v>1733</v>
      </c>
      <c r="C26" s="29" t="s">
        <v>1826</v>
      </c>
      <c r="D26" s="30" t="s">
        <v>46</v>
      </c>
      <c r="E26" s="28"/>
      <c r="F26" s="36">
        <v>331.5</v>
      </c>
      <c r="G26" s="36">
        <v>9.95</v>
      </c>
      <c r="H26" s="36">
        <v>321.55</v>
      </c>
      <c r="I26" s="30">
        <v>1</v>
      </c>
      <c r="J26" s="30" t="s">
        <v>35</v>
      </c>
      <c r="K26" s="30"/>
      <c r="L26" s="48" t="s">
        <v>1827</v>
      </c>
      <c r="M26" s="40"/>
      <c r="N26" s="29" t="s">
        <v>1828</v>
      </c>
      <c r="O26" s="29" t="s">
        <v>1829</v>
      </c>
      <c r="P26" s="49" t="s">
        <v>1744</v>
      </c>
      <c r="Q26" s="40"/>
      <c r="R26" s="24" t="s">
        <v>1712</v>
      </c>
      <c r="S26" s="24" t="s">
        <v>1830</v>
      </c>
      <c r="T26" s="50" t="s">
        <v>1714</v>
      </c>
      <c r="U26" s="50" t="s">
        <v>1715</v>
      </c>
      <c r="V26" s="50"/>
    </row>
    <row r="27" s="24" customFormat="1" ht="14.25" customHeight="1" spans="1:22">
      <c r="A27" s="28">
        <v>26</v>
      </c>
      <c r="B27" s="29" t="s">
        <v>1733</v>
      </c>
      <c r="C27" s="29" t="s">
        <v>1831</v>
      </c>
      <c r="D27" s="30" t="s">
        <v>55</v>
      </c>
      <c r="E27" s="28"/>
      <c r="F27" s="36">
        <v>977</v>
      </c>
      <c r="G27" s="36">
        <v>29.31</v>
      </c>
      <c r="H27" s="36">
        <v>947.69</v>
      </c>
      <c r="I27" s="30">
        <v>1</v>
      </c>
      <c r="J27" s="30" t="s">
        <v>1805</v>
      </c>
      <c r="K27" s="30"/>
      <c r="L27" s="48" t="s">
        <v>55</v>
      </c>
      <c r="M27" s="40"/>
      <c r="N27" s="29" t="s">
        <v>1832</v>
      </c>
      <c r="O27" s="29" t="s">
        <v>1833</v>
      </c>
      <c r="P27" s="49">
        <v>20151031</v>
      </c>
      <c r="Q27" s="40"/>
      <c r="R27" s="24" t="s">
        <v>1712</v>
      </c>
      <c r="S27" s="24" t="s">
        <v>1834</v>
      </c>
      <c r="T27" s="50" t="s">
        <v>1714</v>
      </c>
      <c r="U27" s="50" t="s">
        <v>1715</v>
      </c>
      <c r="V27" s="50"/>
    </row>
    <row r="28" s="24" customFormat="1" ht="14.25" customHeight="1" spans="1:22">
      <c r="A28" s="28">
        <v>27</v>
      </c>
      <c r="B28" s="29" t="s">
        <v>1733</v>
      </c>
      <c r="C28" s="29" t="s">
        <v>1835</v>
      </c>
      <c r="D28" s="30" t="s">
        <v>1707</v>
      </c>
      <c r="E28" s="28"/>
      <c r="F28" s="36">
        <v>1512</v>
      </c>
      <c r="G28" s="36">
        <v>45.36</v>
      </c>
      <c r="H28" s="36">
        <v>1466.64</v>
      </c>
      <c r="I28" s="30">
        <v>1</v>
      </c>
      <c r="J28" s="30" t="s">
        <v>35</v>
      </c>
      <c r="K28" s="30" t="s">
        <v>537</v>
      </c>
      <c r="L28" s="48" t="s">
        <v>1717</v>
      </c>
      <c r="M28" s="40"/>
      <c r="N28" s="29" t="s">
        <v>1832</v>
      </c>
      <c r="O28" s="29" t="s">
        <v>1833</v>
      </c>
      <c r="P28" s="49">
        <v>20151031</v>
      </c>
      <c r="Q28" s="40" t="s">
        <v>1711</v>
      </c>
      <c r="R28" s="24" t="s">
        <v>1712</v>
      </c>
      <c r="S28" s="24" t="s">
        <v>1836</v>
      </c>
      <c r="T28" s="50" t="s">
        <v>1714</v>
      </c>
      <c r="U28" s="50" t="s">
        <v>1715</v>
      </c>
      <c r="V28" s="50"/>
    </row>
    <row r="29" s="24" customFormat="1" ht="14.25" customHeight="1" spans="1:22">
      <c r="A29" s="28">
        <v>28</v>
      </c>
      <c r="B29" s="29" t="s">
        <v>1733</v>
      </c>
      <c r="C29" s="29" t="s">
        <v>1837</v>
      </c>
      <c r="D29" s="30" t="s">
        <v>55</v>
      </c>
      <c r="E29" s="28"/>
      <c r="F29" s="36">
        <v>3767.37</v>
      </c>
      <c r="G29" s="36">
        <v>113.02</v>
      </c>
      <c r="H29" s="36">
        <v>3654.35</v>
      </c>
      <c r="I29" s="30">
        <v>1</v>
      </c>
      <c r="J29" s="30" t="s">
        <v>1805</v>
      </c>
      <c r="K29" s="30"/>
      <c r="L29" s="48" t="s">
        <v>1838</v>
      </c>
      <c r="M29" s="40"/>
      <c r="N29" s="29" t="s">
        <v>1839</v>
      </c>
      <c r="O29" s="29" t="s">
        <v>1840</v>
      </c>
      <c r="P29" s="49">
        <v>20151031</v>
      </c>
      <c r="Q29" s="40"/>
      <c r="R29" s="24" t="s">
        <v>1712</v>
      </c>
      <c r="S29" s="24" t="s">
        <v>1841</v>
      </c>
      <c r="T29" s="50" t="s">
        <v>1714</v>
      </c>
      <c r="U29" s="50" t="s">
        <v>1715</v>
      </c>
      <c r="V29" s="50"/>
    </row>
    <row r="30" s="24" customFormat="1" ht="14.25" customHeight="1" spans="1:22">
      <c r="A30" s="28">
        <v>29</v>
      </c>
      <c r="B30" s="29" t="s">
        <v>1705</v>
      </c>
      <c r="C30" s="29" t="s">
        <v>1842</v>
      </c>
      <c r="D30" s="30" t="s">
        <v>1707</v>
      </c>
      <c r="E30" s="28"/>
      <c r="F30" s="36">
        <v>6917.77</v>
      </c>
      <c r="G30" s="36">
        <v>207.53</v>
      </c>
      <c r="H30" s="36">
        <v>6710.24</v>
      </c>
      <c r="I30" s="30">
        <v>1</v>
      </c>
      <c r="J30" s="30" t="s">
        <v>58</v>
      </c>
      <c r="K30" s="30" t="s">
        <v>537</v>
      </c>
      <c r="L30" s="48" t="s">
        <v>1781</v>
      </c>
      <c r="M30" s="40"/>
      <c r="N30" s="29" t="s">
        <v>1843</v>
      </c>
      <c r="O30" s="29" t="s">
        <v>1844</v>
      </c>
      <c r="P30" s="49">
        <v>20171031</v>
      </c>
      <c r="Q30" s="40" t="s">
        <v>1711</v>
      </c>
      <c r="R30" s="24" t="s">
        <v>1712</v>
      </c>
      <c r="S30" s="24" t="s">
        <v>1845</v>
      </c>
      <c r="T30" s="50" t="s">
        <v>1714</v>
      </c>
      <c r="U30" s="50" t="s">
        <v>1715</v>
      </c>
      <c r="V30" s="50"/>
    </row>
    <row r="31" spans="6:7">
      <c r="F31" s="24">
        <f>SUM(F2:F30)</f>
        <v>89278.79</v>
      </c>
      <c r="G31" s="24">
        <f>SUM(G2:G30)</f>
        <v>5346.27</v>
      </c>
    </row>
  </sheetData>
  <conditionalFormatting sqref="C2:C30">
    <cfRule type="duplicateValues" dxfId="0" priority="11"/>
  </conditionalFormatting>
  <conditionalFormatting sqref="C1 C31:C1048576"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6"/>
  <sheetViews>
    <sheetView topLeftCell="D188" workbookViewId="0">
      <selection activeCell="G206" sqref="G206:H206"/>
    </sheetView>
  </sheetViews>
  <sheetFormatPr defaultColWidth="9.50909090909091" defaultRowHeight="14"/>
  <cols>
    <col min="1" max="1" width="5.93636363636364" style="4" customWidth="1"/>
    <col min="2" max="2" width="37.9090909090909" style="5" customWidth="1"/>
    <col min="3" max="3" width="15.3909090909091" style="4" customWidth="1"/>
    <col min="4" max="4" width="13.9" style="4" customWidth="1"/>
    <col min="5" max="5" width="33.5272727272727" style="4" customWidth="1"/>
    <col min="6" max="6" width="37.2090909090909" style="4" customWidth="1"/>
    <col min="7" max="7" width="16.2363636363636" style="4" customWidth="1"/>
    <col min="8" max="8" width="16.6363636363636" style="4" customWidth="1"/>
    <col min="9" max="9" width="10.5454545454545" style="4" customWidth="1"/>
    <col min="10" max="10" width="9.81818181818182" style="6" customWidth="1"/>
    <col min="11" max="11" width="8.84545454545455" style="4" customWidth="1"/>
    <col min="12" max="12" width="14.7272727272727" style="4" customWidth="1"/>
    <col min="13" max="13" width="18.1727272727273" style="4" customWidth="1"/>
    <col min="14" max="14" width="21.0090909090909" style="5" customWidth="1"/>
    <col min="15" max="15" width="22.1818181818182" style="5" customWidth="1"/>
    <col min="16" max="16" width="22.7909090909091" style="5" customWidth="1"/>
    <col min="17" max="16384" width="9.50909090909091" style="1"/>
  </cols>
  <sheetData>
    <row r="1" s="1" customFormat="1" ht="39" spans="1:16">
      <c r="A1" s="7" t="s">
        <v>114</v>
      </c>
      <c r="B1" s="8" t="s">
        <v>115</v>
      </c>
      <c r="C1" s="8" t="s">
        <v>116</v>
      </c>
      <c r="D1" s="8" t="s">
        <v>1846</v>
      </c>
      <c r="E1" s="8" t="s">
        <v>117</v>
      </c>
      <c r="F1" s="9" t="s">
        <v>118</v>
      </c>
      <c r="G1" s="8" t="s">
        <v>119</v>
      </c>
      <c r="H1" s="8" t="s">
        <v>120</v>
      </c>
      <c r="I1" s="8" t="s">
        <v>121</v>
      </c>
      <c r="J1" s="14" t="s">
        <v>16</v>
      </c>
      <c r="K1" s="8" t="s">
        <v>947</v>
      </c>
      <c r="L1" s="8" t="s">
        <v>948</v>
      </c>
      <c r="M1" s="8" t="s">
        <v>123</v>
      </c>
      <c r="N1" s="8" t="s">
        <v>124</v>
      </c>
      <c r="O1" s="8" t="s">
        <v>125</v>
      </c>
      <c r="P1" s="8" t="s">
        <v>126</v>
      </c>
    </row>
    <row r="2" s="2" customFormat="1" spans="1:18">
      <c r="A2" s="4">
        <v>1</v>
      </c>
      <c r="B2" s="4" t="s">
        <v>1721</v>
      </c>
      <c r="C2" s="10" t="s">
        <v>1847</v>
      </c>
      <c r="D2" s="11" t="s">
        <v>1848</v>
      </c>
      <c r="E2" s="4" t="s">
        <v>89</v>
      </c>
      <c r="F2" s="12" t="s">
        <v>89</v>
      </c>
      <c r="G2" s="4">
        <v>3363.23</v>
      </c>
      <c r="H2" s="4">
        <v>100.9</v>
      </c>
      <c r="I2" s="4">
        <v>3262.33</v>
      </c>
      <c r="J2" s="4">
        <v>1</v>
      </c>
      <c r="K2" s="4" t="s">
        <v>35</v>
      </c>
      <c r="L2" s="4" t="s">
        <v>1849</v>
      </c>
      <c r="M2" s="4" t="s">
        <v>46</v>
      </c>
      <c r="N2" s="4" t="s">
        <v>1849</v>
      </c>
      <c r="O2" s="4" t="s">
        <v>1850</v>
      </c>
      <c r="P2" s="4" t="s">
        <v>1851</v>
      </c>
      <c r="Q2" s="1"/>
      <c r="R2" s="1"/>
    </row>
    <row r="3" s="3" customFormat="1" spans="1:18">
      <c r="A3" s="4">
        <v>2</v>
      </c>
      <c r="B3" s="4" t="s">
        <v>1721</v>
      </c>
      <c r="C3" s="10" t="s">
        <v>1852</v>
      </c>
      <c r="D3" s="11" t="s">
        <v>1853</v>
      </c>
      <c r="E3" s="4" t="s">
        <v>1808</v>
      </c>
      <c r="F3" s="12" t="s">
        <v>38</v>
      </c>
      <c r="G3" s="4">
        <v>65</v>
      </c>
      <c r="H3" s="4">
        <v>9.82</v>
      </c>
      <c r="I3" s="4">
        <v>55.18</v>
      </c>
      <c r="J3" s="4">
        <v>1</v>
      </c>
      <c r="K3" s="4" t="s">
        <v>35</v>
      </c>
      <c r="L3" s="4" t="s">
        <v>1849</v>
      </c>
      <c r="M3" s="4" t="s">
        <v>1808</v>
      </c>
      <c r="N3" s="4" t="s">
        <v>1849</v>
      </c>
      <c r="O3" s="4" t="s">
        <v>1850</v>
      </c>
      <c r="P3" s="4" t="s">
        <v>1851</v>
      </c>
      <c r="Q3" s="1"/>
      <c r="R3" s="1"/>
    </row>
    <row r="4" s="3" customFormat="1" spans="1:18">
      <c r="A4" s="4">
        <v>3</v>
      </c>
      <c r="B4" s="4" t="s">
        <v>1721</v>
      </c>
      <c r="C4" s="10" t="s">
        <v>1854</v>
      </c>
      <c r="D4" s="11" t="s">
        <v>1853</v>
      </c>
      <c r="E4" s="4" t="s">
        <v>1808</v>
      </c>
      <c r="F4" s="12" t="s">
        <v>74</v>
      </c>
      <c r="G4" s="4">
        <v>583.76</v>
      </c>
      <c r="H4" s="4">
        <v>72.56</v>
      </c>
      <c r="I4" s="4">
        <v>511.2</v>
      </c>
      <c r="J4" s="4">
        <v>1</v>
      </c>
      <c r="K4" s="4" t="s">
        <v>35</v>
      </c>
      <c r="L4" s="4" t="s">
        <v>1849</v>
      </c>
      <c r="M4" s="4" t="s">
        <v>1808</v>
      </c>
      <c r="N4" s="4" t="s">
        <v>1849</v>
      </c>
      <c r="O4" s="4" t="s">
        <v>1850</v>
      </c>
      <c r="P4" s="4" t="s">
        <v>1851</v>
      </c>
      <c r="Q4" s="1"/>
      <c r="R4" s="1"/>
    </row>
    <row r="5" s="3" customFormat="1" spans="1:18">
      <c r="A5" s="4">
        <v>4</v>
      </c>
      <c r="B5" s="4" t="s">
        <v>1855</v>
      </c>
      <c r="C5" s="10" t="s">
        <v>1856</v>
      </c>
      <c r="D5" s="11" t="s">
        <v>1853</v>
      </c>
      <c r="E5" s="4" t="s">
        <v>1813</v>
      </c>
      <c r="F5" s="12" t="s">
        <v>104</v>
      </c>
      <c r="G5" s="4">
        <v>474.63</v>
      </c>
      <c r="H5" s="4">
        <v>309.53</v>
      </c>
      <c r="I5" s="4">
        <v>165.1</v>
      </c>
      <c r="J5" s="4">
        <v>1</v>
      </c>
      <c r="K5" s="4" t="s">
        <v>35</v>
      </c>
      <c r="L5" s="4" t="s">
        <v>1849</v>
      </c>
      <c r="M5" s="4" t="s">
        <v>1808</v>
      </c>
      <c r="N5" s="4" t="s">
        <v>1849</v>
      </c>
      <c r="O5" s="4" t="s">
        <v>1857</v>
      </c>
      <c r="P5" s="4" t="s">
        <v>1858</v>
      </c>
      <c r="Q5" s="1"/>
      <c r="R5" s="1"/>
    </row>
    <row r="6" s="3" customFormat="1" spans="1:18">
      <c r="A6" s="4">
        <v>5</v>
      </c>
      <c r="B6" s="4" t="s">
        <v>1859</v>
      </c>
      <c r="C6" s="10" t="s">
        <v>1860</v>
      </c>
      <c r="D6" s="11" t="s">
        <v>1853</v>
      </c>
      <c r="E6" s="4" t="s">
        <v>36</v>
      </c>
      <c r="F6" s="12" t="s">
        <v>36</v>
      </c>
      <c r="G6" s="4">
        <v>3739.61</v>
      </c>
      <c r="H6" s="4">
        <v>112.19</v>
      </c>
      <c r="I6" s="4">
        <v>3627.42</v>
      </c>
      <c r="J6" s="4">
        <v>1</v>
      </c>
      <c r="K6" s="4" t="s">
        <v>35</v>
      </c>
      <c r="L6" s="4" t="s">
        <v>1849</v>
      </c>
      <c r="M6" s="4" t="s">
        <v>36</v>
      </c>
      <c r="N6" s="4" t="s">
        <v>1849</v>
      </c>
      <c r="O6" s="4" t="s">
        <v>1861</v>
      </c>
      <c r="P6" s="4" t="s">
        <v>1862</v>
      </c>
      <c r="Q6" s="1"/>
      <c r="R6" s="1"/>
    </row>
    <row r="7" s="3" customFormat="1" spans="1:18">
      <c r="A7" s="4">
        <v>6</v>
      </c>
      <c r="B7" s="4" t="s">
        <v>1859</v>
      </c>
      <c r="C7" s="10" t="s">
        <v>1863</v>
      </c>
      <c r="D7" s="11" t="s">
        <v>1853</v>
      </c>
      <c r="E7" s="4" t="s">
        <v>36</v>
      </c>
      <c r="F7" s="12" t="s">
        <v>36</v>
      </c>
      <c r="G7" s="4">
        <v>3923</v>
      </c>
      <c r="H7" s="4">
        <v>117.69</v>
      </c>
      <c r="I7" s="4">
        <v>3805.31</v>
      </c>
      <c r="J7" s="4">
        <v>1</v>
      </c>
      <c r="K7" s="4" t="s">
        <v>37</v>
      </c>
      <c r="L7" s="4" t="s">
        <v>1849</v>
      </c>
      <c r="M7" s="4" t="s">
        <v>36</v>
      </c>
      <c r="N7" s="4" t="s">
        <v>1849</v>
      </c>
      <c r="O7" s="4" t="s">
        <v>1864</v>
      </c>
      <c r="P7" s="4" t="s">
        <v>1865</v>
      </c>
      <c r="Q7" s="1"/>
      <c r="R7" s="1"/>
    </row>
    <row r="8" s="3" customFormat="1" spans="1:18">
      <c r="A8" s="4">
        <v>7</v>
      </c>
      <c r="B8" s="4" t="s">
        <v>1866</v>
      </c>
      <c r="C8" s="10" t="s">
        <v>1867</v>
      </c>
      <c r="D8" s="11" t="s">
        <v>1853</v>
      </c>
      <c r="E8" s="4" t="s">
        <v>1868</v>
      </c>
      <c r="F8" s="12" t="s">
        <v>36</v>
      </c>
      <c r="G8" s="4">
        <v>3199.09</v>
      </c>
      <c r="H8" s="4">
        <v>95.97</v>
      </c>
      <c r="I8" s="4">
        <v>3103.12</v>
      </c>
      <c r="J8" s="4">
        <v>1</v>
      </c>
      <c r="K8" s="4" t="s">
        <v>37</v>
      </c>
      <c r="L8" s="4" t="s">
        <v>1849</v>
      </c>
      <c r="M8" s="4" t="s">
        <v>36</v>
      </c>
      <c r="N8" s="4" t="s">
        <v>1849</v>
      </c>
      <c r="O8" s="4" t="s">
        <v>1869</v>
      </c>
      <c r="P8" s="4" t="s">
        <v>1870</v>
      </c>
      <c r="Q8" s="1"/>
      <c r="R8" s="1"/>
    </row>
    <row r="9" s="3" customFormat="1" spans="1:18">
      <c r="A9" s="4">
        <v>8</v>
      </c>
      <c r="B9" s="4" t="s">
        <v>1859</v>
      </c>
      <c r="C9" s="10" t="s">
        <v>1871</v>
      </c>
      <c r="D9" s="11" t="s">
        <v>1853</v>
      </c>
      <c r="E9" s="4" t="s">
        <v>36</v>
      </c>
      <c r="F9" s="12" t="s">
        <v>36</v>
      </c>
      <c r="G9" s="4">
        <v>3445.6</v>
      </c>
      <c r="H9" s="4">
        <v>103.37</v>
      </c>
      <c r="I9" s="4">
        <v>3342.23</v>
      </c>
      <c r="J9" s="4">
        <v>1</v>
      </c>
      <c r="K9" s="4" t="s">
        <v>35</v>
      </c>
      <c r="L9" s="4" t="s">
        <v>1849</v>
      </c>
      <c r="M9" s="4" t="s">
        <v>36</v>
      </c>
      <c r="N9" s="4" t="s">
        <v>1849</v>
      </c>
      <c r="O9" s="4" t="s">
        <v>1872</v>
      </c>
      <c r="P9" s="4" t="s">
        <v>1873</v>
      </c>
      <c r="Q9" s="1"/>
      <c r="R9" s="1"/>
    </row>
    <row r="10" s="3" customFormat="1" spans="1:18">
      <c r="A10" s="4">
        <v>9</v>
      </c>
      <c r="B10" s="4" t="s">
        <v>1859</v>
      </c>
      <c r="C10" s="10" t="s">
        <v>1874</v>
      </c>
      <c r="D10" s="11" t="s">
        <v>1853</v>
      </c>
      <c r="E10" s="4" t="s">
        <v>1748</v>
      </c>
      <c r="F10" s="12" t="s">
        <v>36</v>
      </c>
      <c r="G10" s="4">
        <v>8370.65</v>
      </c>
      <c r="H10" s="4">
        <v>251.12</v>
      </c>
      <c r="I10" s="4">
        <v>8119.53</v>
      </c>
      <c r="J10" s="4">
        <v>1</v>
      </c>
      <c r="K10" s="4" t="s">
        <v>1749</v>
      </c>
      <c r="L10" s="4" t="s">
        <v>1849</v>
      </c>
      <c r="M10" s="4" t="s">
        <v>36</v>
      </c>
      <c r="N10" s="4" t="s">
        <v>1849</v>
      </c>
      <c r="O10" s="4" t="s">
        <v>1875</v>
      </c>
      <c r="P10" s="4" t="s">
        <v>1876</v>
      </c>
      <c r="Q10" s="1"/>
      <c r="R10" s="1"/>
    </row>
    <row r="11" s="3" customFormat="1" spans="1:18">
      <c r="A11" s="4">
        <v>10</v>
      </c>
      <c r="B11" s="4" t="s">
        <v>1859</v>
      </c>
      <c r="C11" s="10" t="s">
        <v>1877</v>
      </c>
      <c r="D11" s="11" t="s">
        <v>1853</v>
      </c>
      <c r="E11" s="4" t="s">
        <v>1878</v>
      </c>
      <c r="F11" s="12" t="s">
        <v>36</v>
      </c>
      <c r="G11" s="4">
        <v>8177.75</v>
      </c>
      <c r="H11" s="4">
        <v>245.33</v>
      </c>
      <c r="I11" s="4">
        <v>7932.42</v>
      </c>
      <c r="J11" s="4">
        <v>1</v>
      </c>
      <c r="K11" s="4" t="s">
        <v>37</v>
      </c>
      <c r="L11" s="4" t="s">
        <v>1849</v>
      </c>
      <c r="M11" s="4" t="s">
        <v>36</v>
      </c>
      <c r="N11" s="4" t="s">
        <v>1849</v>
      </c>
      <c r="O11" s="4" t="s">
        <v>1879</v>
      </c>
      <c r="P11" s="4" t="s">
        <v>1880</v>
      </c>
      <c r="Q11" s="1"/>
      <c r="R11" s="1"/>
    </row>
    <row r="12" s="3" customFormat="1" spans="1:18">
      <c r="A12" s="4">
        <v>11</v>
      </c>
      <c r="B12" s="4" t="s">
        <v>1859</v>
      </c>
      <c r="C12" s="10" t="s">
        <v>1881</v>
      </c>
      <c r="D12" s="11" t="s">
        <v>1853</v>
      </c>
      <c r="E12" s="4" t="s">
        <v>36</v>
      </c>
      <c r="F12" s="12" t="s">
        <v>36</v>
      </c>
      <c r="G12" s="4">
        <v>6416.53</v>
      </c>
      <c r="H12" s="4">
        <v>192.5</v>
      </c>
      <c r="I12" s="4">
        <v>6224.03</v>
      </c>
      <c r="J12" s="4">
        <v>1</v>
      </c>
      <c r="K12" s="4" t="s">
        <v>37</v>
      </c>
      <c r="L12" s="4" t="s">
        <v>1849</v>
      </c>
      <c r="M12" s="4" t="s">
        <v>36</v>
      </c>
      <c r="N12" s="4" t="s">
        <v>1849</v>
      </c>
      <c r="O12" s="4" t="s">
        <v>1882</v>
      </c>
      <c r="P12" s="4" t="s">
        <v>1883</v>
      </c>
      <c r="Q12" s="1"/>
      <c r="R12" s="1"/>
    </row>
    <row r="13" s="3" customFormat="1" spans="1:18">
      <c r="A13" s="4">
        <v>12</v>
      </c>
      <c r="B13" s="4" t="s">
        <v>1859</v>
      </c>
      <c r="C13" s="10" t="s">
        <v>1884</v>
      </c>
      <c r="D13" s="11" t="s">
        <v>1853</v>
      </c>
      <c r="E13" s="4" t="s">
        <v>36</v>
      </c>
      <c r="F13" s="12" t="s">
        <v>36</v>
      </c>
      <c r="G13" s="4">
        <v>3530.34</v>
      </c>
      <c r="H13" s="4">
        <v>105.91</v>
      </c>
      <c r="I13" s="4">
        <v>3424.43</v>
      </c>
      <c r="J13" s="4">
        <v>1</v>
      </c>
      <c r="K13" s="4" t="s">
        <v>35</v>
      </c>
      <c r="L13" s="4" t="s">
        <v>1849</v>
      </c>
      <c r="M13" s="4" t="s">
        <v>36</v>
      </c>
      <c r="N13" s="4" t="s">
        <v>1849</v>
      </c>
      <c r="O13" s="4" t="s">
        <v>1885</v>
      </c>
      <c r="P13" s="4" t="s">
        <v>1886</v>
      </c>
      <c r="Q13" s="1"/>
      <c r="R13" s="1"/>
    </row>
    <row r="14" s="3" customFormat="1" spans="1:18">
      <c r="A14" s="4">
        <v>13</v>
      </c>
      <c r="B14" s="4" t="s">
        <v>1887</v>
      </c>
      <c r="C14" s="10" t="s">
        <v>1888</v>
      </c>
      <c r="D14" s="11" t="s">
        <v>1853</v>
      </c>
      <c r="E14" s="4" t="s">
        <v>90</v>
      </c>
      <c r="F14" s="12" t="s">
        <v>38</v>
      </c>
      <c r="G14" s="4">
        <v>979.86</v>
      </c>
      <c r="H14" s="4">
        <v>29.4</v>
      </c>
      <c r="I14" s="4">
        <v>950.46</v>
      </c>
      <c r="J14" s="4">
        <v>1</v>
      </c>
      <c r="K14" s="4" t="s">
        <v>35</v>
      </c>
      <c r="L14" s="4" t="s">
        <v>1849</v>
      </c>
      <c r="M14" s="4" t="s">
        <v>90</v>
      </c>
      <c r="N14" s="4" t="s">
        <v>1849</v>
      </c>
      <c r="O14" s="4" t="s">
        <v>1889</v>
      </c>
      <c r="P14" s="4" t="s">
        <v>1890</v>
      </c>
      <c r="Q14" s="1"/>
      <c r="R14" s="1"/>
    </row>
    <row r="15" s="3" customFormat="1" spans="1:18">
      <c r="A15" s="4">
        <v>14</v>
      </c>
      <c r="B15" s="4" t="s">
        <v>1887</v>
      </c>
      <c r="C15" s="10" t="s">
        <v>1891</v>
      </c>
      <c r="D15" s="11" t="s">
        <v>1853</v>
      </c>
      <c r="E15" s="4" t="s">
        <v>90</v>
      </c>
      <c r="F15" s="12" t="s">
        <v>38</v>
      </c>
      <c r="G15" s="4">
        <v>979.86</v>
      </c>
      <c r="H15" s="4">
        <v>29.4</v>
      </c>
      <c r="I15" s="4">
        <v>950.46</v>
      </c>
      <c r="J15" s="4">
        <v>1</v>
      </c>
      <c r="K15" s="4" t="s">
        <v>35</v>
      </c>
      <c r="L15" s="4" t="s">
        <v>1849</v>
      </c>
      <c r="M15" s="4" t="s">
        <v>90</v>
      </c>
      <c r="N15" s="4" t="s">
        <v>1849</v>
      </c>
      <c r="O15" s="4" t="s">
        <v>1889</v>
      </c>
      <c r="P15" s="4" t="s">
        <v>1890</v>
      </c>
      <c r="Q15" s="1"/>
      <c r="R15" s="1"/>
    </row>
    <row r="16" s="3" customFormat="1" spans="1:18">
      <c r="A16" s="4">
        <v>15</v>
      </c>
      <c r="B16" s="4" t="s">
        <v>1887</v>
      </c>
      <c r="C16" s="10" t="s">
        <v>1892</v>
      </c>
      <c r="D16" s="11" t="s">
        <v>1853</v>
      </c>
      <c r="E16" s="4" t="s">
        <v>90</v>
      </c>
      <c r="F16" s="12" t="s">
        <v>38</v>
      </c>
      <c r="G16" s="4">
        <v>979.86</v>
      </c>
      <c r="H16" s="4">
        <v>29.4</v>
      </c>
      <c r="I16" s="4">
        <v>950.46</v>
      </c>
      <c r="J16" s="4">
        <v>1</v>
      </c>
      <c r="K16" s="4" t="s">
        <v>35</v>
      </c>
      <c r="L16" s="4" t="s">
        <v>1849</v>
      </c>
      <c r="M16" s="4" t="s">
        <v>90</v>
      </c>
      <c r="N16" s="4" t="s">
        <v>1849</v>
      </c>
      <c r="O16" s="4" t="s">
        <v>1889</v>
      </c>
      <c r="P16" s="4" t="s">
        <v>1890</v>
      </c>
      <c r="Q16" s="1"/>
      <c r="R16" s="1"/>
    </row>
    <row r="17" s="3" customFormat="1" spans="1:18">
      <c r="A17" s="4">
        <v>16</v>
      </c>
      <c r="B17" s="4" t="s">
        <v>1866</v>
      </c>
      <c r="C17" s="10" t="s">
        <v>1893</v>
      </c>
      <c r="D17" s="11" t="s">
        <v>1853</v>
      </c>
      <c r="E17" s="4" t="s">
        <v>90</v>
      </c>
      <c r="F17" s="12" t="s">
        <v>38</v>
      </c>
      <c r="G17" s="4">
        <v>1588.12</v>
      </c>
      <c r="H17" s="4">
        <v>47.64</v>
      </c>
      <c r="I17" s="4">
        <v>1540.48</v>
      </c>
      <c r="J17" s="4">
        <v>1</v>
      </c>
      <c r="K17" s="4" t="s">
        <v>35</v>
      </c>
      <c r="L17" s="4" t="s">
        <v>1849</v>
      </c>
      <c r="M17" s="4" t="s">
        <v>90</v>
      </c>
      <c r="N17" s="4" t="s">
        <v>1849</v>
      </c>
      <c r="O17" s="4" t="s">
        <v>1894</v>
      </c>
      <c r="P17" s="4" t="s">
        <v>1895</v>
      </c>
      <c r="Q17" s="1"/>
      <c r="R17" s="1"/>
    </row>
    <row r="18" s="1" customFormat="1" spans="1:16">
      <c r="A18" s="4">
        <v>17</v>
      </c>
      <c r="B18" s="4" t="s">
        <v>1866</v>
      </c>
      <c r="C18" s="10" t="s">
        <v>1896</v>
      </c>
      <c r="D18" s="11" t="s">
        <v>1853</v>
      </c>
      <c r="E18" s="4" t="s">
        <v>90</v>
      </c>
      <c r="F18" s="12" t="s">
        <v>38</v>
      </c>
      <c r="G18" s="4">
        <v>914.21</v>
      </c>
      <c r="H18" s="4">
        <v>27.43</v>
      </c>
      <c r="I18" s="4">
        <v>886.78</v>
      </c>
      <c r="J18" s="4">
        <v>1</v>
      </c>
      <c r="K18" s="4" t="s">
        <v>35</v>
      </c>
      <c r="L18" s="4" t="s">
        <v>1849</v>
      </c>
      <c r="M18" s="4" t="s">
        <v>90</v>
      </c>
      <c r="N18" s="4" t="s">
        <v>1849</v>
      </c>
      <c r="O18" s="4" t="s">
        <v>1894</v>
      </c>
      <c r="P18" s="4" t="s">
        <v>1895</v>
      </c>
    </row>
    <row r="19" s="1" customFormat="1" spans="1:16">
      <c r="A19" s="4">
        <v>18</v>
      </c>
      <c r="B19" s="4" t="s">
        <v>1866</v>
      </c>
      <c r="C19" s="10" t="s">
        <v>1897</v>
      </c>
      <c r="D19" s="11" t="s">
        <v>1853</v>
      </c>
      <c r="E19" s="4" t="s">
        <v>90</v>
      </c>
      <c r="F19" s="12" t="s">
        <v>38</v>
      </c>
      <c r="G19" s="4">
        <v>914.21</v>
      </c>
      <c r="H19" s="4">
        <v>27.43</v>
      </c>
      <c r="I19" s="4">
        <v>886.78</v>
      </c>
      <c r="J19" s="4">
        <v>1</v>
      </c>
      <c r="K19" s="4" t="s">
        <v>35</v>
      </c>
      <c r="L19" s="4" t="s">
        <v>1849</v>
      </c>
      <c r="M19" s="4" t="s">
        <v>90</v>
      </c>
      <c r="N19" s="4" t="s">
        <v>1849</v>
      </c>
      <c r="O19" s="4" t="s">
        <v>1894</v>
      </c>
      <c r="P19" s="4" t="s">
        <v>1895</v>
      </c>
    </row>
    <row r="20" s="1" customFormat="1" spans="1:16">
      <c r="A20" s="4">
        <v>19</v>
      </c>
      <c r="B20" s="4" t="s">
        <v>1859</v>
      </c>
      <c r="C20" s="10" t="s">
        <v>1898</v>
      </c>
      <c r="D20" s="11" t="s">
        <v>1853</v>
      </c>
      <c r="E20" s="4" t="s">
        <v>90</v>
      </c>
      <c r="F20" s="12" t="s">
        <v>38</v>
      </c>
      <c r="G20" s="4">
        <v>1050.8</v>
      </c>
      <c r="H20" s="4">
        <v>31.52</v>
      </c>
      <c r="I20" s="4">
        <v>1019.28</v>
      </c>
      <c r="J20" s="4">
        <v>1</v>
      </c>
      <c r="K20" s="4" t="s">
        <v>35</v>
      </c>
      <c r="L20" s="4" t="s">
        <v>1849</v>
      </c>
      <c r="M20" s="4" t="s">
        <v>90</v>
      </c>
      <c r="N20" s="4" t="s">
        <v>1849</v>
      </c>
      <c r="O20" s="4" t="s">
        <v>1864</v>
      </c>
      <c r="P20" s="4" t="s">
        <v>1865</v>
      </c>
    </row>
    <row r="21" s="1" customFormat="1" spans="1:16">
      <c r="A21" s="4">
        <v>20</v>
      </c>
      <c r="B21" s="4" t="s">
        <v>1859</v>
      </c>
      <c r="C21" s="10" t="s">
        <v>1899</v>
      </c>
      <c r="D21" s="11" t="s">
        <v>1853</v>
      </c>
      <c r="E21" s="4" t="s">
        <v>90</v>
      </c>
      <c r="F21" s="12" t="s">
        <v>38</v>
      </c>
      <c r="G21" s="4">
        <v>1050.8</v>
      </c>
      <c r="H21" s="4">
        <v>31.52</v>
      </c>
      <c r="I21" s="4">
        <v>1019.28</v>
      </c>
      <c r="J21" s="4">
        <v>1</v>
      </c>
      <c r="K21" s="4" t="s">
        <v>35</v>
      </c>
      <c r="L21" s="4" t="s">
        <v>1849</v>
      </c>
      <c r="M21" s="4" t="s">
        <v>90</v>
      </c>
      <c r="N21" s="4" t="s">
        <v>1849</v>
      </c>
      <c r="O21" s="4" t="s">
        <v>1864</v>
      </c>
      <c r="P21" s="4" t="s">
        <v>1865</v>
      </c>
    </row>
    <row r="22" s="1" customFormat="1" spans="1:16">
      <c r="A22" s="4">
        <v>21</v>
      </c>
      <c r="B22" s="4" t="s">
        <v>1859</v>
      </c>
      <c r="C22" s="10" t="s">
        <v>1900</v>
      </c>
      <c r="D22" s="11" t="s">
        <v>1853</v>
      </c>
      <c r="E22" s="4" t="s">
        <v>90</v>
      </c>
      <c r="F22" s="12" t="s">
        <v>38</v>
      </c>
      <c r="G22" s="4">
        <v>1933.49</v>
      </c>
      <c r="H22" s="4">
        <v>58</v>
      </c>
      <c r="I22" s="4">
        <v>1875.49</v>
      </c>
      <c r="J22" s="4">
        <v>1</v>
      </c>
      <c r="K22" s="4" t="s">
        <v>35</v>
      </c>
      <c r="L22" s="4" t="s">
        <v>1849</v>
      </c>
      <c r="M22" s="4" t="s">
        <v>90</v>
      </c>
      <c r="N22" s="4" t="s">
        <v>1849</v>
      </c>
      <c r="O22" s="4" t="s">
        <v>1864</v>
      </c>
      <c r="P22" s="4" t="s">
        <v>1865</v>
      </c>
    </row>
    <row r="23" s="1" customFormat="1" spans="1:16">
      <c r="A23" s="4">
        <v>22</v>
      </c>
      <c r="B23" s="4" t="s">
        <v>1866</v>
      </c>
      <c r="C23" s="10" t="s">
        <v>1901</v>
      </c>
      <c r="D23" s="11" t="s">
        <v>1853</v>
      </c>
      <c r="E23" s="4" t="s">
        <v>90</v>
      </c>
      <c r="F23" s="12" t="s">
        <v>38</v>
      </c>
      <c r="G23" s="4">
        <v>1066.14</v>
      </c>
      <c r="H23" s="4">
        <v>31.98</v>
      </c>
      <c r="I23" s="4">
        <v>1034.16</v>
      </c>
      <c r="J23" s="4">
        <v>1</v>
      </c>
      <c r="K23" s="4" t="s">
        <v>35</v>
      </c>
      <c r="L23" s="4" t="s">
        <v>1849</v>
      </c>
      <c r="M23" s="4" t="s">
        <v>90</v>
      </c>
      <c r="N23" s="4" t="s">
        <v>1849</v>
      </c>
      <c r="O23" s="4" t="s">
        <v>1902</v>
      </c>
      <c r="P23" s="4" t="s">
        <v>1903</v>
      </c>
    </row>
    <row r="24" s="1" customFormat="1" spans="1:16">
      <c r="A24" s="4">
        <v>23</v>
      </c>
      <c r="B24" s="4" t="s">
        <v>1866</v>
      </c>
      <c r="C24" s="10" t="s">
        <v>1904</v>
      </c>
      <c r="D24" s="11" t="s">
        <v>1853</v>
      </c>
      <c r="E24" s="4" t="s">
        <v>90</v>
      </c>
      <c r="F24" s="12" t="s">
        <v>38</v>
      </c>
      <c r="G24" s="4">
        <v>1066.14</v>
      </c>
      <c r="H24" s="4">
        <v>31.98</v>
      </c>
      <c r="I24" s="4">
        <v>1034.16</v>
      </c>
      <c r="J24" s="4">
        <v>1</v>
      </c>
      <c r="K24" s="4" t="s">
        <v>35</v>
      </c>
      <c r="L24" s="4" t="s">
        <v>1849</v>
      </c>
      <c r="M24" s="4" t="s">
        <v>90</v>
      </c>
      <c r="N24" s="4" t="s">
        <v>1849</v>
      </c>
      <c r="O24" s="4" t="s">
        <v>1902</v>
      </c>
      <c r="P24" s="4" t="s">
        <v>1903</v>
      </c>
    </row>
    <row r="25" s="1" customFormat="1" spans="1:16">
      <c r="A25" s="4">
        <v>24</v>
      </c>
      <c r="B25" s="4" t="s">
        <v>1866</v>
      </c>
      <c r="C25" s="10" t="s">
        <v>1905</v>
      </c>
      <c r="D25" s="11" t="s">
        <v>1853</v>
      </c>
      <c r="E25" s="4" t="s">
        <v>90</v>
      </c>
      <c r="F25" s="12" t="s">
        <v>38</v>
      </c>
      <c r="G25" s="4">
        <v>1852.05</v>
      </c>
      <c r="H25" s="4">
        <v>55.56</v>
      </c>
      <c r="I25" s="4">
        <v>1796.49</v>
      </c>
      <c r="J25" s="4">
        <v>1</v>
      </c>
      <c r="K25" s="4" t="s">
        <v>35</v>
      </c>
      <c r="L25" s="4" t="s">
        <v>1849</v>
      </c>
      <c r="M25" s="4" t="s">
        <v>90</v>
      </c>
      <c r="N25" s="4" t="s">
        <v>1849</v>
      </c>
      <c r="O25" s="4" t="s">
        <v>1902</v>
      </c>
      <c r="P25" s="4" t="s">
        <v>1903</v>
      </c>
    </row>
    <row r="26" s="1" customFormat="1" spans="1:16">
      <c r="A26" s="4">
        <v>25</v>
      </c>
      <c r="B26" s="4" t="s">
        <v>1887</v>
      </c>
      <c r="C26" s="10" t="s">
        <v>1906</v>
      </c>
      <c r="D26" s="11" t="s">
        <v>1853</v>
      </c>
      <c r="E26" s="4" t="s">
        <v>90</v>
      </c>
      <c r="F26" s="12" t="s">
        <v>38</v>
      </c>
      <c r="G26" s="4">
        <v>1202.67</v>
      </c>
      <c r="H26" s="4">
        <v>36.08</v>
      </c>
      <c r="I26" s="4">
        <v>1166.59</v>
      </c>
      <c r="J26" s="4">
        <v>1</v>
      </c>
      <c r="K26" s="4" t="s">
        <v>35</v>
      </c>
      <c r="L26" s="4" t="s">
        <v>1849</v>
      </c>
      <c r="M26" s="4" t="s">
        <v>90</v>
      </c>
      <c r="N26" s="4" t="s">
        <v>1849</v>
      </c>
      <c r="O26" s="4" t="s">
        <v>1907</v>
      </c>
      <c r="P26" s="4" t="s">
        <v>1908</v>
      </c>
    </row>
    <row r="27" s="1" customFormat="1" spans="1:16">
      <c r="A27" s="4">
        <v>26</v>
      </c>
      <c r="B27" s="4" t="s">
        <v>1887</v>
      </c>
      <c r="C27" s="10" t="s">
        <v>1909</v>
      </c>
      <c r="D27" s="11" t="s">
        <v>1853</v>
      </c>
      <c r="E27" s="4" t="s">
        <v>90</v>
      </c>
      <c r="F27" s="12" t="s">
        <v>38</v>
      </c>
      <c r="G27" s="4">
        <v>2212.88</v>
      </c>
      <c r="H27" s="4">
        <v>66.39</v>
      </c>
      <c r="I27" s="4">
        <v>2146.49</v>
      </c>
      <c r="J27" s="4">
        <v>1</v>
      </c>
      <c r="K27" s="4" t="s">
        <v>35</v>
      </c>
      <c r="L27" s="4" t="s">
        <v>1849</v>
      </c>
      <c r="M27" s="4" t="s">
        <v>90</v>
      </c>
      <c r="N27" s="4" t="s">
        <v>1849</v>
      </c>
      <c r="O27" s="4" t="s">
        <v>1907</v>
      </c>
      <c r="P27" s="4" t="s">
        <v>1908</v>
      </c>
    </row>
    <row r="28" s="1" customFormat="1" spans="1:16">
      <c r="A28" s="4">
        <v>27</v>
      </c>
      <c r="B28" s="4" t="s">
        <v>1887</v>
      </c>
      <c r="C28" s="10" t="s">
        <v>1910</v>
      </c>
      <c r="D28" s="11" t="s">
        <v>1853</v>
      </c>
      <c r="E28" s="4" t="s">
        <v>90</v>
      </c>
      <c r="F28" s="12" t="s">
        <v>38</v>
      </c>
      <c r="G28" s="4">
        <v>2212.88</v>
      </c>
      <c r="H28" s="4">
        <v>66.39</v>
      </c>
      <c r="I28" s="4">
        <v>2146.49</v>
      </c>
      <c r="J28" s="4">
        <v>1</v>
      </c>
      <c r="K28" s="4" t="s">
        <v>35</v>
      </c>
      <c r="L28" s="4" t="s">
        <v>1849</v>
      </c>
      <c r="M28" s="4" t="s">
        <v>90</v>
      </c>
      <c r="N28" s="4" t="s">
        <v>1849</v>
      </c>
      <c r="O28" s="4" t="s">
        <v>1907</v>
      </c>
      <c r="P28" s="4" t="s">
        <v>1908</v>
      </c>
    </row>
    <row r="29" s="1" customFormat="1" spans="1:16">
      <c r="A29" s="4">
        <v>28</v>
      </c>
      <c r="B29" s="4" t="s">
        <v>1859</v>
      </c>
      <c r="C29" s="10" t="s">
        <v>1911</v>
      </c>
      <c r="D29" s="11" t="s">
        <v>1853</v>
      </c>
      <c r="E29" s="4" t="s">
        <v>90</v>
      </c>
      <c r="F29" s="12" t="s">
        <v>38</v>
      </c>
      <c r="G29" s="4">
        <v>1044.12</v>
      </c>
      <c r="H29" s="4">
        <v>31.32</v>
      </c>
      <c r="I29" s="4">
        <v>1012.8</v>
      </c>
      <c r="J29" s="4">
        <v>1</v>
      </c>
      <c r="K29" s="4" t="s">
        <v>35</v>
      </c>
      <c r="L29" s="4" t="s">
        <v>1849</v>
      </c>
      <c r="M29" s="4" t="s">
        <v>90</v>
      </c>
      <c r="N29" s="4" t="s">
        <v>1849</v>
      </c>
      <c r="O29" s="4" t="s">
        <v>1872</v>
      </c>
      <c r="P29" s="4" t="s">
        <v>1873</v>
      </c>
    </row>
    <row r="30" s="1" customFormat="1" spans="1:16">
      <c r="A30" s="4">
        <v>29</v>
      </c>
      <c r="B30" s="4" t="s">
        <v>1859</v>
      </c>
      <c r="C30" s="10" t="s">
        <v>1912</v>
      </c>
      <c r="D30" s="11" t="s">
        <v>1853</v>
      </c>
      <c r="E30" s="4" t="s">
        <v>90</v>
      </c>
      <c r="F30" s="12" t="s">
        <v>38</v>
      </c>
      <c r="G30" s="4">
        <v>1044.12</v>
      </c>
      <c r="H30" s="4">
        <v>31.32</v>
      </c>
      <c r="I30" s="4">
        <v>1012.8</v>
      </c>
      <c r="J30" s="4">
        <v>1</v>
      </c>
      <c r="K30" s="4" t="s">
        <v>35</v>
      </c>
      <c r="L30" s="4" t="s">
        <v>1849</v>
      </c>
      <c r="M30" s="4" t="s">
        <v>90</v>
      </c>
      <c r="N30" s="4" t="s">
        <v>1849</v>
      </c>
      <c r="O30" s="4" t="s">
        <v>1872</v>
      </c>
      <c r="P30" s="4" t="s">
        <v>1873</v>
      </c>
    </row>
    <row r="31" s="1" customFormat="1" spans="1:16">
      <c r="A31" s="4">
        <v>30</v>
      </c>
      <c r="B31" s="4" t="s">
        <v>1859</v>
      </c>
      <c r="C31" s="10" t="s">
        <v>1913</v>
      </c>
      <c r="D31" s="11" t="s">
        <v>1853</v>
      </c>
      <c r="E31" s="4" t="s">
        <v>90</v>
      </c>
      <c r="F31" s="12" t="s">
        <v>38</v>
      </c>
      <c r="G31" s="4">
        <v>1640.75</v>
      </c>
      <c r="H31" s="4">
        <v>49.22</v>
      </c>
      <c r="I31" s="4">
        <v>1591.53</v>
      </c>
      <c r="J31" s="4">
        <v>1</v>
      </c>
      <c r="K31" s="4" t="s">
        <v>35</v>
      </c>
      <c r="L31" s="4" t="s">
        <v>1849</v>
      </c>
      <c r="M31" s="4" t="s">
        <v>90</v>
      </c>
      <c r="N31" s="4" t="s">
        <v>1849</v>
      </c>
      <c r="O31" s="4" t="s">
        <v>1872</v>
      </c>
      <c r="P31" s="4" t="s">
        <v>1873</v>
      </c>
    </row>
    <row r="32" s="1" customFormat="1" ht="15" spans="1:16">
      <c r="A32" s="4">
        <v>31</v>
      </c>
      <c r="B32" s="4" t="s">
        <v>1859</v>
      </c>
      <c r="C32" s="10" t="s">
        <v>1914</v>
      </c>
      <c r="D32" s="11" t="s">
        <v>1853</v>
      </c>
      <c r="E32" s="4" t="s">
        <v>1915</v>
      </c>
      <c r="F32" s="13" t="s">
        <v>52</v>
      </c>
      <c r="G32" s="4">
        <v>852.61</v>
      </c>
      <c r="H32" s="4">
        <v>806.72</v>
      </c>
      <c r="I32" s="4">
        <v>45.89</v>
      </c>
      <c r="J32" s="4">
        <v>1</v>
      </c>
      <c r="K32" s="4" t="s">
        <v>35</v>
      </c>
      <c r="L32" s="4" t="s">
        <v>1849</v>
      </c>
      <c r="M32" s="4" t="s">
        <v>1765</v>
      </c>
      <c r="N32" s="4" t="s">
        <v>1849</v>
      </c>
      <c r="O32" s="4" t="s">
        <v>1916</v>
      </c>
      <c r="P32" s="133" t="s">
        <v>1917</v>
      </c>
    </row>
    <row r="33" s="1" customFormat="1" ht="15" spans="1:16">
      <c r="A33" s="4">
        <v>32</v>
      </c>
      <c r="B33" s="4" t="s">
        <v>1859</v>
      </c>
      <c r="C33" s="10" t="s">
        <v>1918</v>
      </c>
      <c r="D33" s="11" t="s">
        <v>1853</v>
      </c>
      <c r="E33" s="4" t="s">
        <v>1765</v>
      </c>
      <c r="F33" s="13" t="s">
        <v>52</v>
      </c>
      <c r="G33" s="4">
        <v>2158.22</v>
      </c>
      <c r="H33" s="4">
        <v>1253.18</v>
      </c>
      <c r="I33" s="4">
        <v>905.04</v>
      </c>
      <c r="J33" s="4">
        <v>1</v>
      </c>
      <c r="K33" s="4" t="s">
        <v>1749</v>
      </c>
      <c r="L33" s="4" t="s">
        <v>1849</v>
      </c>
      <c r="M33" s="4" t="s">
        <v>1765</v>
      </c>
      <c r="N33" s="4" t="s">
        <v>1849</v>
      </c>
      <c r="O33" s="4" t="s">
        <v>1919</v>
      </c>
      <c r="P33" s="4" t="s">
        <v>1920</v>
      </c>
    </row>
    <row r="34" s="1" customFormat="1" spans="1:16">
      <c r="A34" s="4">
        <v>33</v>
      </c>
      <c r="B34" s="4" t="s">
        <v>1887</v>
      </c>
      <c r="C34" s="10" t="s">
        <v>1921</v>
      </c>
      <c r="D34" s="11" t="s">
        <v>1848</v>
      </c>
      <c r="E34" s="4" t="s">
        <v>1707</v>
      </c>
      <c r="F34" s="12" t="s">
        <v>94</v>
      </c>
      <c r="G34" s="4">
        <v>734.32</v>
      </c>
      <c r="H34" s="4">
        <v>22.03</v>
      </c>
      <c r="I34" s="4">
        <v>712.29</v>
      </c>
      <c r="J34" s="4">
        <v>1</v>
      </c>
      <c r="K34" s="4" t="s">
        <v>35</v>
      </c>
      <c r="L34" s="4" t="s">
        <v>1849</v>
      </c>
      <c r="M34" s="4" t="s">
        <v>1922</v>
      </c>
      <c r="N34" s="4" t="s">
        <v>1849</v>
      </c>
      <c r="O34" s="4" t="s">
        <v>1923</v>
      </c>
      <c r="P34" s="4" t="s">
        <v>1924</v>
      </c>
    </row>
    <row r="35" s="1" customFormat="1" spans="1:16">
      <c r="A35" s="4">
        <v>34</v>
      </c>
      <c r="B35" s="4" t="s">
        <v>1859</v>
      </c>
      <c r="C35" s="10" t="s">
        <v>1925</v>
      </c>
      <c r="D35" s="11" t="s">
        <v>1853</v>
      </c>
      <c r="E35" s="4" t="s">
        <v>1817</v>
      </c>
      <c r="F35" s="12" t="s">
        <v>74</v>
      </c>
      <c r="G35" s="4">
        <v>303.52</v>
      </c>
      <c r="H35" s="4">
        <v>70.39</v>
      </c>
      <c r="I35" s="4">
        <v>233.13</v>
      </c>
      <c r="J35" s="4">
        <v>1</v>
      </c>
      <c r="K35" s="4" t="s">
        <v>35</v>
      </c>
      <c r="L35" s="4" t="s">
        <v>1849</v>
      </c>
      <c r="M35" s="4" t="s">
        <v>1808</v>
      </c>
      <c r="N35" s="4" t="s">
        <v>1849</v>
      </c>
      <c r="O35" s="4" t="s">
        <v>1926</v>
      </c>
      <c r="P35" s="4" t="s">
        <v>1927</v>
      </c>
    </row>
    <row r="36" s="1" customFormat="1" spans="1:16">
      <c r="A36" s="4">
        <v>35</v>
      </c>
      <c r="B36" s="4" t="s">
        <v>1866</v>
      </c>
      <c r="C36" s="10" t="s">
        <v>1928</v>
      </c>
      <c r="D36" s="11" t="s">
        <v>1848</v>
      </c>
      <c r="E36" s="4" t="s">
        <v>1929</v>
      </c>
      <c r="F36" s="12" t="s">
        <v>94</v>
      </c>
      <c r="G36" s="4">
        <v>873</v>
      </c>
      <c r="H36" s="4">
        <v>26.19</v>
      </c>
      <c r="I36" s="4">
        <v>846.81</v>
      </c>
      <c r="J36" s="4">
        <v>1</v>
      </c>
      <c r="K36" s="4" t="s">
        <v>58</v>
      </c>
      <c r="L36" s="4" t="s">
        <v>1849</v>
      </c>
      <c r="M36" s="4" t="s">
        <v>1930</v>
      </c>
      <c r="N36" s="4" t="s">
        <v>1849</v>
      </c>
      <c r="O36" s="4" t="s">
        <v>1931</v>
      </c>
      <c r="P36" s="4" t="s">
        <v>1932</v>
      </c>
    </row>
    <row r="37" s="1" customFormat="1" spans="1:16">
      <c r="A37" s="4">
        <v>36</v>
      </c>
      <c r="B37" s="4" t="s">
        <v>1866</v>
      </c>
      <c r="C37" s="10" t="s">
        <v>1933</v>
      </c>
      <c r="D37" s="11" t="s">
        <v>1848</v>
      </c>
      <c r="E37" s="4" t="s">
        <v>1929</v>
      </c>
      <c r="F37" s="12" t="s">
        <v>94</v>
      </c>
      <c r="G37" s="4">
        <v>291</v>
      </c>
      <c r="H37" s="4">
        <v>8.73</v>
      </c>
      <c r="I37" s="4">
        <v>282.27</v>
      </c>
      <c r="J37" s="4">
        <v>1</v>
      </c>
      <c r="K37" s="4" t="s">
        <v>58</v>
      </c>
      <c r="L37" s="4" t="s">
        <v>1849</v>
      </c>
      <c r="M37" s="4" t="s">
        <v>1930</v>
      </c>
      <c r="N37" s="4" t="s">
        <v>1849</v>
      </c>
      <c r="O37" s="4" t="s">
        <v>1934</v>
      </c>
      <c r="P37" s="4" t="s">
        <v>1935</v>
      </c>
    </row>
    <row r="38" s="1" customFormat="1" spans="1:16">
      <c r="A38" s="4">
        <v>37</v>
      </c>
      <c r="B38" s="4" t="s">
        <v>1866</v>
      </c>
      <c r="C38" s="10" t="s">
        <v>1936</v>
      </c>
      <c r="D38" s="11" t="s">
        <v>1848</v>
      </c>
      <c r="E38" s="4" t="s">
        <v>1929</v>
      </c>
      <c r="F38" s="12" t="s">
        <v>94</v>
      </c>
      <c r="G38" s="4">
        <v>103</v>
      </c>
      <c r="H38" s="4">
        <v>3.09</v>
      </c>
      <c r="I38" s="4">
        <v>99.91</v>
      </c>
      <c r="J38" s="4">
        <v>1</v>
      </c>
      <c r="K38" s="4" t="s">
        <v>58</v>
      </c>
      <c r="L38" s="4" t="s">
        <v>1849</v>
      </c>
      <c r="M38" s="4" t="s">
        <v>1930</v>
      </c>
      <c r="N38" s="4" t="s">
        <v>1849</v>
      </c>
      <c r="O38" s="4" t="s">
        <v>1937</v>
      </c>
      <c r="P38" s="4" t="s">
        <v>1938</v>
      </c>
    </row>
    <row r="39" s="1" customFormat="1" spans="1:16">
      <c r="A39" s="4">
        <v>38</v>
      </c>
      <c r="B39" s="4" t="s">
        <v>1866</v>
      </c>
      <c r="C39" s="10" t="s">
        <v>1939</v>
      </c>
      <c r="D39" s="11" t="s">
        <v>1848</v>
      </c>
      <c r="E39" s="4" t="s">
        <v>1929</v>
      </c>
      <c r="F39" s="12" t="s">
        <v>94</v>
      </c>
      <c r="G39" s="4">
        <v>291</v>
      </c>
      <c r="H39" s="4">
        <v>8.73</v>
      </c>
      <c r="I39" s="4">
        <v>282.27</v>
      </c>
      <c r="J39" s="4">
        <v>1</v>
      </c>
      <c r="K39" s="4" t="s">
        <v>58</v>
      </c>
      <c r="L39" s="4" t="s">
        <v>1849</v>
      </c>
      <c r="M39" s="4" t="s">
        <v>1930</v>
      </c>
      <c r="N39" s="4" t="s">
        <v>1849</v>
      </c>
      <c r="O39" s="4" t="s">
        <v>1940</v>
      </c>
      <c r="P39" s="4" t="s">
        <v>1941</v>
      </c>
    </row>
    <row r="40" s="1" customFormat="1" spans="1:16">
      <c r="A40" s="4">
        <v>39</v>
      </c>
      <c r="B40" s="4" t="s">
        <v>1887</v>
      </c>
      <c r="C40" s="10" t="s">
        <v>1942</v>
      </c>
      <c r="D40" s="11" t="s">
        <v>1848</v>
      </c>
      <c r="E40" s="4" t="s">
        <v>1929</v>
      </c>
      <c r="F40" s="12" t="s">
        <v>94</v>
      </c>
      <c r="G40" s="4">
        <v>154.5</v>
      </c>
      <c r="H40" s="4">
        <v>4.64</v>
      </c>
      <c r="I40" s="4">
        <v>149.86</v>
      </c>
      <c r="J40" s="4">
        <v>1</v>
      </c>
      <c r="K40" s="4" t="s">
        <v>58</v>
      </c>
      <c r="L40" s="4" t="s">
        <v>1849</v>
      </c>
      <c r="M40" s="4" t="s">
        <v>1930</v>
      </c>
      <c r="N40" s="4" t="s">
        <v>1849</v>
      </c>
      <c r="O40" s="4" t="s">
        <v>1943</v>
      </c>
      <c r="P40" s="4" t="s">
        <v>1944</v>
      </c>
    </row>
    <row r="41" s="1" customFormat="1" spans="1:16">
      <c r="A41" s="4">
        <v>40</v>
      </c>
      <c r="B41" s="4" t="s">
        <v>1859</v>
      </c>
      <c r="C41" s="10" t="s">
        <v>1945</v>
      </c>
      <c r="D41" s="11" t="s">
        <v>1848</v>
      </c>
      <c r="E41" s="4" t="s">
        <v>1929</v>
      </c>
      <c r="F41" s="12" t="s">
        <v>94</v>
      </c>
      <c r="G41" s="4">
        <v>291</v>
      </c>
      <c r="H41" s="4">
        <v>8.73000000000002</v>
      </c>
      <c r="I41" s="4">
        <v>282.27</v>
      </c>
      <c r="J41" s="4">
        <v>1</v>
      </c>
      <c r="K41" s="4" t="s">
        <v>58</v>
      </c>
      <c r="L41" s="4" t="s">
        <v>1849</v>
      </c>
      <c r="M41" s="4" t="s">
        <v>1930</v>
      </c>
      <c r="N41" s="4" t="s">
        <v>1849</v>
      </c>
      <c r="O41" s="4" t="s">
        <v>1946</v>
      </c>
      <c r="P41" s="4" t="s">
        <v>1947</v>
      </c>
    </row>
    <row r="42" s="1" customFormat="1" spans="1:16">
      <c r="A42" s="4">
        <v>41</v>
      </c>
      <c r="B42" s="4" t="s">
        <v>1887</v>
      </c>
      <c r="C42" s="10" t="s">
        <v>1948</v>
      </c>
      <c r="D42" s="11" t="s">
        <v>1848</v>
      </c>
      <c r="E42" s="4" t="s">
        <v>1929</v>
      </c>
      <c r="F42" s="12" t="s">
        <v>94</v>
      </c>
      <c r="G42" s="4">
        <v>873</v>
      </c>
      <c r="H42" s="4">
        <v>26.19</v>
      </c>
      <c r="I42" s="4">
        <v>846.81</v>
      </c>
      <c r="J42" s="4">
        <v>1</v>
      </c>
      <c r="K42" s="4" t="s">
        <v>58</v>
      </c>
      <c r="L42" s="4" t="s">
        <v>1849</v>
      </c>
      <c r="M42" s="4" t="s">
        <v>1930</v>
      </c>
      <c r="N42" s="4" t="s">
        <v>1849</v>
      </c>
      <c r="O42" s="4" t="s">
        <v>1949</v>
      </c>
      <c r="P42" s="4" t="s">
        <v>1950</v>
      </c>
    </row>
    <row r="43" s="1" customFormat="1" spans="1:16">
      <c r="A43" s="4">
        <v>42</v>
      </c>
      <c r="B43" s="4" t="s">
        <v>1887</v>
      </c>
      <c r="C43" s="10" t="s">
        <v>1951</v>
      </c>
      <c r="D43" s="11" t="s">
        <v>1848</v>
      </c>
      <c r="E43" s="4" t="s">
        <v>1929</v>
      </c>
      <c r="F43" s="12" t="s">
        <v>94</v>
      </c>
      <c r="G43" s="4">
        <v>291</v>
      </c>
      <c r="H43" s="4">
        <v>8.73</v>
      </c>
      <c r="I43" s="4">
        <v>282.27</v>
      </c>
      <c r="J43" s="4">
        <v>1</v>
      </c>
      <c r="K43" s="4" t="s">
        <v>58</v>
      </c>
      <c r="L43" s="4" t="s">
        <v>1849</v>
      </c>
      <c r="M43" s="4" t="s">
        <v>1930</v>
      </c>
      <c r="N43" s="4" t="s">
        <v>1849</v>
      </c>
      <c r="O43" s="4" t="s">
        <v>1952</v>
      </c>
      <c r="P43" s="4" t="s">
        <v>1953</v>
      </c>
    </row>
    <row r="44" s="1" customFormat="1" spans="1:16">
      <c r="A44" s="4">
        <v>43</v>
      </c>
      <c r="B44" s="4" t="s">
        <v>1887</v>
      </c>
      <c r="C44" s="10" t="s">
        <v>1954</v>
      </c>
      <c r="D44" s="11" t="s">
        <v>1848</v>
      </c>
      <c r="E44" s="4" t="s">
        <v>1929</v>
      </c>
      <c r="F44" s="12" t="s">
        <v>94</v>
      </c>
      <c r="G44" s="4">
        <v>291</v>
      </c>
      <c r="H44" s="4">
        <v>8.73</v>
      </c>
      <c r="I44" s="4">
        <v>282.27</v>
      </c>
      <c r="J44" s="4">
        <v>1</v>
      </c>
      <c r="K44" s="4" t="s">
        <v>58</v>
      </c>
      <c r="L44" s="4" t="s">
        <v>1849</v>
      </c>
      <c r="M44" s="4" t="s">
        <v>1930</v>
      </c>
      <c r="N44" s="4" t="s">
        <v>1849</v>
      </c>
      <c r="O44" s="4" t="s">
        <v>1952</v>
      </c>
      <c r="P44" s="4" t="s">
        <v>1953</v>
      </c>
    </row>
    <row r="45" s="1" customFormat="1" spans="1:16">
      <c r="A45" s="4">
        <v>44</v>
      </c>
      <c r="B45" s="4" t="s">
        <v>1887</v>
      </c>
      <c r="C45" s="10" t="s">
        <v>1955</v>
      </c>
      <c r="D45" s="11" t="s">
        <v>1848</v>
      </c>
      <c r="E45" s="4" t="s">
        <v>1929</v>
      </c>
      <c r="F45" s="12" t="s">
        <v>94</v>
      </c>
      <c r="G45" s="4">
        <v>291</v>
      </c>
      <c r="H45" s="4">
        <v>8.73</v>
      </c>
      <c r="I45" s="4">
        <v>282.27</v>
      </c>
      <c r="J45" s="4">
        <v>1</v>
      </c>
      <c r="K45" s="4" t="s">
        <v>58</v>
      </c>
      <c r="L45" s="4" t="s">
        <v>1849</v>
      </c>
      <c r="M45" s="4" t="s">
        <v>1930</v>
      </c>
      <c r="N45" s="4" t="s">
        <v>1849</v>
      </c>
      <c r="O45" s="4" t="s">
        <v>1956</v>
      </c>
      <c r="P45" s="4" t="s">
        <v>1957</v>
      </c>
    </row>
    <row r="46" s="1" customFormat="1" spans="1:16">
      <c r="A46" s="4">
        <v>45</v>
      </c>
      <c r="B46" s="4" t="s">
        <v>1859</v>
      </c>
      <c r="C46" s="10" t="s">
        <v>1958</v>
      </c>
      <c r="D46" s="11" t="s">
        <v>1848</v>
      </c>
      <c r="E46" s="4" t="s">
        <v>1929</v>
      </c>
      <c r="F46" s="12" t="s">
        <v>94</v>
      </c>
      <c r="G46" s="4">
        <v>873</v>
      </c>
      <c r="H46" s="4">
        <v>26.1900000000001</v>
      </c>
      <c r="I46" s="4">
        <v>846.81</v>
      </c>
      <c r="J46" s="4">
        <v>1</v>
      </c>
      <c r="K46" s="4" t="s">
        <v>58</v>
      </c>
      <c r="L46" s="4" t="s">
        <v>1849</v>
      </c>
      <c r="M46" s="4" t="s">
        <v>1930</v>
      </c>
      <c r="N46" s="4" t="s">
        <v>1849</v>
      </c>
      <c r="O46" s="4" t="s">
        <v>1959</v>
      </c>
      <c r="P46" s="4" t="s">
        <v>1960</v>
      </c>
    </row>
    <row r="47" s="1" customFormat="1" spans="1:16">
      <c r="A47" s="4">
        <v>46</v>
      </c>
      <c r="B47" s="4" t="s">
        <v>1859</v>
      </c>
      <c r="C47" s="10" t="s">
        <v>1961</v>
      </c>
      <c r="D47" s="11" t="s">
        <v>1848</v>
      </c>
      <c r="E47" s="4" t="s">
        <v>1929</v>
      </c>
      <c r="F47" s="12" t="s">
        <v>94</v>
      </c>
      <c r="G47" s="4">
        <v>873</v>
      </c>
      <c r="H47" s="4">
        <v>26.1900000000001</v>
      </c>
      <c r="I47" s="4">
        <v>846.81</v>
      </c>
      <c r="J47" s="4">
        <v>1</v>
      </c>
      <c r="K47" s="4" t="s">
        <v>58</v>
      </c>
      <c r="L47" s="4" t="s">
        <v>1849</v>
      </c>
      <c r="M47" s="4" t="s">
        <v>1930</v>
      </c>
      <c r="N47" s="4" t="s">
        <v>1849</v>
      </c>
      <c r="O47" s="4" t="s">
        <v>1959</v>
      </c>
      <c r="P47" s="4" t="s">
        <v>1960</v>
      </c>
    </row>
    <row r="48" s="1" customFormat="1" spans="1:16">
      <c r="A48" s="4">
        <v>47</v>
      </c>
      <c r="B48" s="4" t="s">
        <v>1859</v>
      </c>
      <c r="C48" s="10" t="s">
        <v>1962</v>
      </c>
      <c r="D48" s="11" t="s">
        <v>1848</v>
      </c>
      <c r="E48" s="4" t="s">
        <v>1929</v>
      </c>
      <c r="F48" s="12" t="s">
        <v>94</v>
      </c>
      <c r="G48" s="4">
        <v>291</v>
      </c>
      <c r="H48" s="4">
        <v>8.73000000000002</v>
      </c>
      <c r="I48" s="4">
        <v>282.27</v>
      </c>
      <c r="J48" s="4">
        <v>1</v>
      </c>
      <c r="K48" s="4" t="s">
        <v>58</v>
      </c>
      <c r="L48" s="4" t="s">
        <v>1849</v>
      </c>
      <c r="M48" s="4" t="s">
        <v>1930</v>
      </c>
      <c r="N48" s="4" t="s">
        <v>1849</v>
      </c>
      <c r="O48" s="4" t="s">
        <v>1963</v>
      </c>
      <c r="P48" s="4" t="s">
        <v>1964</v>
      </c>
    </row>
    <row r="49" s="1" customFormat="1" spans="1:16">
      <c r="A49" s="4">
        <v>48</v>
      </c>
      <c r="B49" s="4" t="s">
        <v>1859</v>
      </c>
      <c r="C49" s="10" t="s">
        <v>1965</v>
      </c>
      <c r="D49" s="11" t="s">
        <v>1848</v>
      </c>
      <c r="E49" s="4" t="s">
        <v>1929</v>
      </c>
      <c r="F49" s="12" t="s">
        <v>94</v>
      </c>
      <c r="G49" s="4">
        <v>291</v>
      </c>
      <c r="H49" s="4">
        <v>8.73000000000002</v>
      </c>
      <c r="I49" s="4">
        <v>282.27</v>
      </c>
      <c r="J49" s="4">
        <v>1</v>
      </c>
      <c r="K49" s="4" t="s">
        <v>58</v>
      </c>
      <c r="L49" s="4" t="s">
        <v>1849</v>
      </c>
      <c r="M49" s="4" t="s">
        <v>1930</v>
      </c>
      <c r="N49" s="4" t="s">
        <v>1849</v>
      </c>
      <c r="O49" s="4" t="s">
        <v>1963</v>
      </c>
      <c r="P49" s="4" t="s">
        <v>1964</v>
      </c>
    </row>
    <row r="50" s="1" customFormat="1" spans="1:16">
      <c r="A50" s="4">
        <v>49</v>
      </c>
      <c r="B50" s="4" t="s">
        <v>1859</v>
      </c>
      <c r="C50" s="10" t="s">
        <v>1966</v>
      </c>
      <c r="D50" s="11" t="s">
        <v>1848</v>
      </c>
      <c r="E50" s="4" t="s">
        <v>1929</v>
      </c>
      <c r="F50" s="12" t="s">
        <v>94</v>
      </c>
      <c r="G50" s="4">
        <v>873</v>
      </c>
      <c r="H50" s="4">
        <v>26.1900000000001</v>
      </c>
      <c r="I50" s="4">
        <v>846.81</v>
      </c>
      <c r="J50" s="4">
        <v>1</v>
      </c>
      <c r="K50" s="4" t="s">
        <v>58</v>
      </c>
      <c r="L50" s="4" t="s">
        <v>1849</v>
      </c>
      <c r="M50" s="4" t="s">
        <v>1930</v>
      </c>
      <c r="N50" s="4" t="s">
        <v>1849</v>
      </c>
      <c r="O50" s="4" t="s">
        <v>1967</v>
      </c>
      <c r="P50" s="4" t="s">
        <v>1968</v>
      </c>
    </row>
    <row r="51" s="1" customFormat="1" spans="1:16">
      <c r="A51" s="4">
        <v>50</v>
      </c>
      <c r="B51" s="4" t="s">
        <v>1859</v>
      </c>
      <c r="C51" s="10" t="s">
        <v>1969</v>
      </c>
      <c r="D51" s="11" t="s">
        <v>1848</v>
      </c>
      <c r="E51" s="4" t="s">
        <v>1929</v>
      </c>
      <c r="F51" s="12" t="s">
        <v>94</v>
      </c>
      <c r="G51" s="4">
        <v>873</v>
      </c>
      <c r="H51" s="4">
        <v>26.1900000000001</v>
      </c>
      <c r="I51" s="4">
        <v>846.81</v>
      </c>
      <c r="J51" s="4">
        <v>1</v>
      </c>
      <c r="K51" s="4" t="s">
        <v>58</v>
      </c>
      <c r="L51" s="4" t="s">
        <v>1849</v>
      </c>
      <c r="M51" s="4" t="s">
        <v>1930</v>
      </c>
      <c r="N51" s="4" t="s">
        <v>1849</v>
      </c>
      <c r="O51" s="4" t="s">
        <v>1970</v>
      </c>
      <c r="P51" s="4" t="s">
        <v>1971</v>
      </c>
    </row>
    <row r="52" s="1" customFormat="1" spans="1:16">
      <c r="A52" s="4">
        <v>51</v>
      </c>
      <c r="B52" s="4" t="s">
        <v>1866</v>
      </c>
      <c r="C52" s="10" t="s">
        <v>1972</v>
      </c>
      <c r="D52" s="11" t="s">
        <v>1848</v>
      </c>
      <c r="E52" s="4" t="s">
        <v>1973</v>
      </c>
      <c r="F52" s="12" t="s">
        <v>94</v>
      </c>
      <c r="G52" s="4">
        <v>360.5</v>
      </c>
      <c r="H52" s="4">
        <v>10.82</v>
      </c>
      <c r="I52" s="4">
        <v>349.68</v>
      </c>
      <c r="J52" s="4">
        <v>1</v>
      </c>
      <c r="K52" s="4" t="s">
        <v>58</v>
      </c>
      <c r="L52" s="4" t="s">
        <v>1849</v>
      </c>
      <c r="M52" s="4" t="s">
        <v>1930</v>
      </c>
      <c r="N52" s="4" t="s">
        <v>1849</v>
      </c>
      <c r="O52" s="4" t="s">
        <v>1974</v>
      </c>
      <c r="P52" s="4" t="s">
        <v>1975</v>
      </c>
    </row>
    <row r="53" s="1" customFormat="1" spans="1:16">
      <c r="A53" s="4">
        <v>52</v>
      </c>
      <c r="B53" s="4" t="s">
        <v>1866</v>
      </c>
      <c r="C53" s="10" t="s">
        <v>1976</v>
      </c>
      <c r="D53" s="11" t="s">
        <v>1848</v>
      </c>
      <c r="E53" s="4" t="s">
        <v>1929</v>
      </c>
      <c r="F53" s="12" t="s">
        <v>94</v>
      </c>
      <c r="G53" s="4">
        <v>291</v>
      </c>
      <c r="H53" s="4">
        <v>8.73</v>
      </c>
      <c r="I53" s="4">
        <v>282.27</v>
      </c>
      <c r="J53" s="4">
        <v>1</v>
      </c>
      <c r="K53" s="4" t="s">
        <v>58</v>
      </c>
      <c r="L53" s="4" t="s">
        <v>1849</v>
      </c>
      <c r="M53" s="4" t="s">
        <v>1930</v>
      </c>
      <c r="N53" s="4" t="s">
        <v>1849</v>
      </c>
      <c r="O53" s="4" t="s">
        <v>1977</v>
      </c>
      <c r="P53" s="4" t="s">
        <v>1978</v>
      </c>
    </row>
    <row r="54" s="1" customFormat="1" spans="1:16">
      <c r="A54" s="4">
        <v>53</v>
      </c>
      <c r="B54" s="4" t="s">
        <v>1866</v>
      </c>
      <c r="C54" s="10" t="s">
        <v>1979</v>
      </c>
      <c r="D54" s="11" t="s">
        <v>1848</v>
      </c>
      <c r="E54" s="4" t="s">
        <v>1929</v>
      </c>
      <c r="F54" s="12" t="s">
        <v>94</v>
      </c>
      <c r="G54" s="4">
        <v>291</v>
      </c>
      <c r="H54" s="4">
        <v>8.73</v>
      </c>
      <c r="I54" s="4">
        <v>282.27</v>
      </c>
      <c r="J54" s="4">
        <v>1</v>
      </c>
      <c r="K54" s="4" t="s">
        <v>58</v>
      </c>
      <c r="L54" s="4" t="s">
        <v>1849</v>
      </c>
      <c r="M54" s="4" t="s">
        <v>1930</v>
      </c>
      <c r="N54" s="4" t="s">
        <v>1849</v>
      </c>
      <c r="O54" s="4" t="s">
        <v>1977</v>
      </c>
      <c r="P54" s="4" t="s">
        <v>1978</v>
      </c>
    </row>
    <row r="55" s="1" customFormat="1" spans="1:16">
      <c r="A55" s="4">
        <v>54</v>
      </c>
      <c r="B55" s="4" t="s">
        <v>1866</v>
      </c>
      <c r="C55" s="10" t="s">
        <v>1980</v>
      </c>
      <c r="D55" s="11" t="s">
        <v>1848</v>
      </c>
      <c r="E55" s="4" t="s">
        <v>1929</v>
      </c>
      <c r="F55" s="12" t="s">
        <v>94</v>
      </c>
      <c r="G55" s="4">
        <v>873</v>
      </c>
      <c r="H55" s="4">
        <v>26.19</v>
      </c>
      <c r="I55" s="4">
        <v>846.81</v>
      </c>
      <c r="J55" s="4">
        <v>1</v>
      </c>
      <c r="K55" s="4" t="s">
        <v>58</v>
      </c>
      <c r="L55" s="4" t="s">
        <v>1849</v>
      </c>
      <c r="M55" s="4" t="s">
        <v>1930</v>
      </c>
      <c r="N55" s="4" t="s">
        <v>1849</v>
      </c>
      <c r="O55" s="4" t="s">
        <v>1981</v>
      </c>
      <c r="P55" s="4" t="s">
        <v>1982</v>
      </c>
    </row>
    <row r="56" s="1" customFormat="1" spans="1:16">
      <c r="A56" s="4">
        <v>55</v>
      </c>
      <c r="B56" s="4" t="s">
        <v>1859</v>
      </c>
      <c r="C56" s="10" t="s">
        <v>1983</v>
      </c>
      <c r="D56" s="11" t="s">
        <v>1848</v>
      </c>
      <c r="E56" s="4" t="s">
        <v>1973</v>
      </c>
      <c r="F56" s="12" t="s">
        <v>94</v>
      </c>
      <c r="G56" s="4">
        <v>257.5</v>
      </c>
      <c r="H56" s="4">
        <v>7.72999999999999</v>
      </c>
      <c r="I56" s="4">
        <v>249.77</v>
      </c>
      <c r="J56" s="4">
        <v>1</v>
      </c>
      <c r="K56" s="4" t="s">
        <v>58</v>
      </c>
      <c r="L56" s="4" t="s">
        <v>1849</v>
      </c>
      <c r="M56" s="4" t="s">
        <v>1930</v>
      </c>
      <c r="N56" s="4" t="s">
        <v>1849</v>
      </c>
      <c r="O56" s="4" t="s">
        <v>1984</v>
      </c>
      <c r="P56" s="4" t="s">
        <v>1985</v>
      </c>
    </row>
    <row r="57" s="1" customFormat="1" spans="1:16">
      <c r="A57" s="4">
        <v>56</v>
      </c>
      <c r="B57" s="4" t="s">
        <v>1866</v>
      </c>
      <c r="C57" s="10" t="s">
        <v>1986</v>
      </c>
      <c r="D57" s="11" t="s">
        <v>1848</v>
      </c>
      <c r="E57" s="4" t="s">
        <v>1929</v>
      </c>
      <c r="F57" s="12" t="s">
        <v>94</v>
      </c>
      <c r="G57" s="4">
        <v>890.12</v>
      </c>
      <c r="H57" s="4">
        <v>26.7</v>
      </c>
      <c r="I57" s="4">
        <v>863.42</v>
      </c>
      <c r="J57" s="4">
        <v>1</v>
      </c>
      <c r="K57" s="4" t="s">
        <v>58</v>
      </c>
      <c r="L57" s="4" t="s">
        <v>1849</v>
      </c>
      <c r="M57" s="4" t="s">
        <v>1930</v>
      </c>
      <c r="N57" s="4" t="s">
        <v>1849</v>
      </c>
      <c r="O57" s="4" t="s">
        <v>1987</v>
      </c>
      <c r="P57" s="4" t="s">
        <v>1988</v>
      </c>
    </row>
    <row r="58" s="1" customFormat="1" spans="1:16">
      <c r="A58" s="4">
        <v>57</v>
      </c>
      <c r="B58" s="4" t="s">
        <v>1866</v>
      </c>
      <c r="C58" s="10" t="s">
        <v>1989</v>
      </c>
      <c r="D58" s="11" t="s">
        <v>1848</v>
      </c>
      <c r="E58" s="4" t="s">
        <v>1929</v>
      </c>
      <c r="F58" s="12" t="s">
        <v>94</v>
      </c>
      <c r="G58" s="4">
        <v>873</v>
      </c>
      <c r="H58" s="4">
        <v>26.19</v>
      </c>
      <c r="I58" s="4">
        <v>846.81</v>
      </c>
      <c r="J58" s="4">
        <v>1</v>
      </c>
      <c r="K58" s="4" t="s">
        <v>58</v>
      </c>
      <c r="L58" s="4" t="s">
        <v>1849</v>
      </c>
      <c r="M58" s="4" t="s">
        <v>1930</v>
      </c>
      <c r="N58" s="4" t="s">
        <v>1849</v>
      </c>
      <c r="O58" s="4" t="s">
        <v>1990</v>
      </c>
      <c r="P58" s="4" t="s">
        <v>1991</v>
      </c>
    </row>
    <row r="59" s="1" customFormat="1" spans="1:16">
      <c r="A59" s="4">
        <v>58</v>
      </c>
      <c r="B59" s="4" t="s">
        <v>1859</v>
      </c>
      <c r="C59" s="10" t="s">
        <v>1992</v>
      </c>
      <c r="D59" s="11" t="s">
        <v>1848</v>
      </c>
      <c r="E59" s="4" t="s">
        <v>1929</v>
      </c>
      <c r="F59" s="12" t="s">
        <v>94</v>
      </c>
      <c r="G59" s="4">
        <v>890.12</v>
      </c>
      <c r="H59" s="4">
        <v>26.7</v>
      </c>
      <c r="I59" s="4">
        <v>863.42</v>
      </c>
      <c r="J59" s="4">
        <v>1</v>
      </c>
      <c r="K59" s="4" t="s">
        <v>58</v>
      </c>
      <c r="L59" s="4" t="s">
        <v>1849</v>
      </c>
      <c r="M59" s="4" t="s">
        <v>1930</v>
      </c>
      <c r="N59" s="4" t="s">
        <v>1849</v>
      </c>
      <c r="O59" s="4" t="s">
        <v>1993</v>
      </c>
      <c r="P59" s="4" t="s">
        <v>1994</v>
      </c>
    </row>
    <row r="60" s="1" customFormat="1" spans="1:16">
      <c r="A60" s="4">
        <v>59</v>
      </c>
      <c r="B60" s="4" t="s">
        <v>1859</v>
      </c>
      <c r="C60" s="10" t="s">
        <v>1995</v>
      </c>
      <c r="D60" s="11" t="s">
        <v>1848</v>
      </c>
      <c r="E60" s="4" t="s">
        <v>1929</v>
      </c>
      <c r="F60" s="12" t="s">
        <v>94</v>
      </c>
      <c r="G60" s="4">
        <v>890.12</v>
      </c>
      <c r="H60" s="4">
        <v>26.7</v>
      </c>
      <c r="I60" s="4">
        <v>863.42</v>
      </c>
      <c r="J60" s="4">
        <v>1</v>
      </c>
      <c r="K60" s="4" t="s">
        <v>58</v>
      </c>
      <c r="L60" s="4" t="s">
        <v>1849</v>
      </c>
      <c r="M60" s="4" t="s">
        <v>1930</v>
      </c>
      <c r="N60" s="4" t="s">
        <v>1849</v>
      </c>
      <c r="O60" s="4" t="s">
        <v>1993</v>
      </c>
      <c r="P60" s="4" t="s">
        <v>1994</v>
      </c>
    </row>
    <row r="61" s="1" customFormat="1" spans="1:16">
      <c r="A61" s="4">
        <v>60</v>
      </c>
      <c r="B61" s="4" t="s">
        <v>1866</v>
      </c>
      <c r="C61" s="10" t="s">
        <v>1996</v>
      </c>
      <c r="D61" s="11" t="s">
        <v>1848</v>
      </c>
      <c r="E61" s="4" t="s">
        <v>1929</v>
      </c>
      <c r="F61" s="12" t="s">
        <v>94</v>
      </c>
      <c r="G61" s="4">
        <v>291</v>
      </c>
      <c r="H61" s="4">
        <v>8.73</v>
      </c>
      <c r="I61" s="4">
        <v>282.27</v>
      </c>
      <c r="J61" s="4">
        <v>1</v>
      </c>
      <c r="K61" s="4" t="s">
        <v>58</v>
      </c>
      <c r="L61" s="4" t="s">
        <v>1849</v>
      </c>
      <c r="M61" s="4" t="s">
        <v>1930</v>
      </c>
      <c r="N61" s="4" t="s">
        <v>1849</v>
      </c>
      <c r="O61" s="4" t="s">
        <v>1997</v>
      </c>
      <c r="P61" s="4" t="s">
        <v>1998</v>
      </c>
    </row>
    <row r="62" s="1" customFormat="1" spans="1:16">
      <c r="A62" s="4">
        <v>61</v>
      </c>
      <c r="B62" s="4" t="s">
        <v>1859</v>
      </c>
      <c r="C62" s="10" t="s">
        <v>1999</v>
      </c>
      <c r="D62" s="11" t="s">
        <v>1848</v>
      </c>
      <c r="E62" s="4" t="s">
        <v>1929</v>
      </c>
      <c r="F62" s="12" t="s">
        <v>94</v>
      </c>
      <c r="G62" s="4">
        <v>291</v>
      </c>
      <c r="H62" s="4">
        <v>8.73000000000002</v>
      </c>
      <c r="I62" s="4">
        <v>282.27</v>
      </c>
      <c r="J62" s="4">
        <v>1</v>
      </c>
      <c r="K62" s="4" t="s">
        <v>58</v>
      </c>
      <c r="L62" s="4" t="s">
        <v>1849</v>
      </c>
      <c r="M62" s="4" t="s">
        <v>1930</v>
      </c>
      <c r="N62" s="4" t="s">
        <v>1849</v>
      </c>
      <c r="O62" s="4" t="s">
        <v>2000</v>
      </c>
      <c r="P62" s="4" t="s">
        <v>2001</v>
      </c>
    </row>
    <row r="63" s="1" customFormat="1" spans="1:16">
      <c r="A63" s="4">
        <v>62</v>
      </c>
      <c r="B63" s="4" t="s">
        <v>1859</v>
      </c>
      <c r="C63" s="10" t="s">
        <v>2002</v>
      </c>
      <c r="D63" s="11" t="s">
        <v>1853</v>
      </c>
      <c r="E63" s="4" t="s">
        <v>2003</v>
      </c>
      <c r="F63" s="12" t="s">
        <v>97</v>
      </c>
      <c r="G63" s="4">
        <v>6473.62</v>
      </c>
      <c r="H63" s="4">
        <v>194.21</v>
      </c>
      <c r="I63" s="4">
        <v>6279.41</v>
      </c>
      <c r="J63" s="4">
        <v>1</v>
      </c>
      <c r="K63" s="4" t="s">
        <v>37</v>
      </c>
      <c r="L63" s="4" t="s">
        <v>1849</v>
      </c>
      <c r="M63" s="4" t="s">
        <v>1497</v>
      </c>
      <c r="N63" s="4" t="s">
        <v>1849</v>
      </c>
      <c r="O63" s="4" t="s">
        <v>2004</v>
      </c>
      <c r="P63" s="4" t="s">
        <v>2005</v>
      </c>
    </row>
    <row r="64" s="1" customFormat="1" spans="1:16">
      <c r="A64" s="4">
        <v>63</v>
      </c>
      <c r="B64" s="4" t="s">
        <v>1887</v>
      </c>
      <c r="C64" s="10" t="s">
        <v>2006</v>
      </c>
      <c r="D64" s="11" t="s">
        <v>1853</v>
      </c>
      <c r="E64" s="4" t="s">
        <v>1497</v>
      </c>
      <c r="F64" s="12" t="s">
        <v>36</v>
      </c>
      <c r="G64" s="4">
        <v>1618.4</v>
      </c>
      <c r="H64" s="4">
        <v>48.55</v>
      </c>
      <c r="I64" s="4">
        <v>1569.85</v>
      </c>
      <c r="J64" s="4">
        <v>1</v>
      </c>
      <c r="K64" s="4" t="s">
        <v>37</v>
      </c>
      <c r="L64" s="4" t="s">
        <v>1849</v>
      </c>
      <c r="M64" s="4" t="s">
        <v>36</v>
      </c>
      <c r="N64" s="4" t="s">
        <v>1849</v>
      </c>
      <c r="O64" s="4" t="s">
        <v>2004</v>
      </c>
      <c r="P64" s="4" t="s">
        <v>2005</v>
      </c>
    </row>
    <row r="65" s="1" customFormat="1" ht="15" spans="1:16">
      <c r="A65" s="4">
        <v>64</v>
      </c>
      <c r="B65" s="4" t="s">
        <v>1866</v>
      </c>
      <c r="C65" s="10" t="s">
        <v>2007</v>
      </c>
      <c r="D65" s="11" t="s">
        <v>1853</v>
      </c>
      <c r="E65" s="4" t="s">
        <v>1808</v>
      </c>
      <c r="F65" s="13" t="s">
        <v>52</v>
      </c>
      <c r="G65" s="4">
        <v>861.73</v>
      </c>
      <c r="H65" s="4">
        <v>25.85</v>
      </c>
      <c r="I65" s="4">
        <v>835.88</v>
      </c>
      <c r="J65" s="4">
        <v>1</v>
      </c>
      <c r="K65" s="4" t="s">
        <v>35</v>
      </c>
      <c r="L65" s="4" t="s">
        <v>1849</v>
      </c>
      <c r="M65" s="4" t="s">
        <v>1808</v>
      </c>
      <c r="N65" s="4" t="s">
        <v>1849</v>
      </c>
      <c r="O65" s="4" t="s">
        <v>2008</v>
      </c>
      <c r="P65" s="4" t="s">
        <v>2009</v>
      </c>
    </row>
    <row r="66" s="1" customFormat="1" spans="1:16">
      <c r="A66" s="4">
        <v>65</v>
      </c>
      <c r="B66" s="4" t="s">
        <v>1887</v>
      </c>
      <c r="C66" s="10" t="s">
        <v>2010</v>
      </c>
      <c r="D66" s="11" t="s">
        <v>1848</v>
      </c>
      <c r="E66" s="4" t="s">
        <v>89</v>
      </c>
      <c r="F66" s="12" t="s">
        <v>89</v>
      </c>
      <c r="G66" s="4">
        <v>899.35</v>
      </c>
      <c r="H66" s="4">
        <v>26.98</v>
      </c>
      <c r="I66" s="4">
        <v>872.37</v>
      </c>
      <c r="J66" s="4">
        <v>1</v>
      </c>
      <c r="K66" s="4" t="s">
        <v>35</v>
      </c>
      <c r="L66" s="4" t="s">
        <v>1849</v>
      </c>
      <c r="M66" s="4" t="s">
        <v>46</v>
      </c>
      <c r="N66" s="4" t="s">
        <v>1849</v>
      </c>
      <c r="O66" s="4" t="s">
        <v>2011</v>
      </c>
      <c r="P66" s="4" t="s">
        <v>2012</v>
      </c>
    </row>
    <row r="67" s="1" customFormat="1" spans="1:16">
      <c r="A67" s="4">
        <v>66</v>
      </c>
      <c r="B67" s="4" t="s">
        <v>1887</v>
      </c>
      <c r="C67" s="10" t="s">
        <v>2013</v>
      </c>
      <c r="D67" s="11" t="s">
        <v>1853</v>
      </c>
      <c r="E67" s="4" t="s">
        <v>2014</v>
      </c>
      <c r="F67" s="12" t="s">
        <v>112</v>
      </c>
      <c r="G67" s="4">
        <v>1373.4</v>
      </c>
      <c r="H67" s="4">
        <v>1058.16</v>
      </c>
      <c r="I67" s="4">
        <v>315.24</v>
      </c>
      <c r="J67" s="4">
        <v>1</v>
      </c>
      <c r="K67" s="4" t="s">
        <v>35</v>
      </c>
      <c r="L67" s="4" t="s">
        <v>1849</v>
      </c>
      <c r="M67" s="4" t="s">
        <v>2014</v>
      </c>
      <c r="N67" s="4" t="s">
        <v>1849</v>
      </c>
      <c r="O67" s="4" t="s">
        <v>2011</v>
      </c>
      <c r="P67" s="4" t="s">
        <v>2012</v>
      </c>
    </row>
    <row r="68" s="1" customFormat="1" spans="1:16">
      <c r="A68" s="4">
        <v>67</v>
      </c>
      <c r="B68" s="4" t="s">
        <v>1887</v>
      </c>
      <c r="C68" s="10" t="s">
        <v>2015</v>
      </c>
      <c r="D68" s="11" t="s">
        <v>1853</v>
      </c>
      <c r="E68" s="4" t="s">
        <v>1808</v>
      </c>
      <c r="F68" s="12" t="s">
        <v>74</v>
      </c>
      <c r="G68" s="4">
        <v>317.02</v>
      </c>
      <c r="H68" s="4">
        <v>52.26</v>
      </c>
      <c r="I68" s="4">
        <v>264.76</v>
      </c>
      <c r="J68" s="4">
        <v>1</v>
      </c>
      <c r="K68" s="4" t="s">
        <v>35</v>
      </c>
      <c r="L68" s="4" t="s">
        <v>1849</v>
      </c>
      <c r="M68" s="4" t="s">
        <v>1808</v>
      </c>
      <c r="N68" s="4" t="s">
        <v>1849</v>
      </c>
      <c r="O68" s="4" t="s">
        <v>2011</v>
      </c>
      <c r="P68" s="4" t="s">
        <v>2012</v>
      </c>
    </row>
    <row r="69" s="1" customFormat="1" spans="1:16">
      <c r="A69" s="4">
        <v>68</v>
      </c>
      <c r="B69" s="4" t="s">
        <v>1887</v>
      </c>
      <c r="C69" s="10" t="s">
        <v>2016</v>
      </c>
      <c r="D69" s="11" t="s">
        <v>1848</v>
      </c>
      <c r="E69" s="4" t="s">
        <v>55</v>
      </c>
      <c r="F69" s="12" t="s">
        <v>55</v>
      </c>
      <c r="G69" s="4">
        <v>1517.32</v>
      </c>
      <c r="H69" s="4">
        <v>45.52</v>
      </c>
      <c r="I69" s="4">
        <v>1471.8</v>
      </c>
      <c r="J69" s="4">
        <v>1</v>
      </c>
      <c r="K69" s="4" t="s">
        <v>1805</v>
      </c>
      <c r="L69" s="4" t="s">
        <v>1849</v>
      </c>
      <c r="M69" s="4" t="s">
        <v>2017</v>
      </c>
      <c r="N69" s="4" t="s">
        <v>1849</v>
      </c>
      <c r="O69" s="4" t="s">
        <v>2018</v>
      </c>
      <c r="P69" s="4" t="s">
        <v>2019</v>
      </c>
    </row>
    <row r="70" s="1" customFormat="1" spans="1:16">
      <c r="A70" s="4">
        <v>69</v>
      </c>
      <c r="B70" s="4" t="s">
        <v>1887</v>
      </c>
      <c r="C70" s="10" t="s">
        <v>2020</v>
      </c>
      <c r="D70" s="11" t="s">
        <v>1848</v>
      </c>
      <c r="E70" s="4" t="s">
        <v>942</v>
      </c>
      <c r="F70" s="12" t="s">
        <v>64</v>
      </c>
      <c r="G70" s="4">
        <v>2233.2</v>
      </c>
      <c r="H70" s="4">
        <v>67</v>
      </c>
      <c r="I70" s="4">
        <v>2166.2</v>
      </c>
      <c r="J70" s="4">
        <v>1</v>
      </c>
      <c r="K70" s="4" t="s">
        <v>35</v>
      </c>
      <c r="L70" s="4" t="s">
        <v>1849</v>
      </c>
      <c r="M70" s="4" t="s">
        <v>942</v>
      </c>
      <c r="N70" s="4" t="s">
        <v>1849</v>
      </c>
      <c r="O70" s="4" t="s">
        <v>2018</v>
      </c>
      <c r="P70" s="4" t="s">
        <v>2019</v>
      </c>
    </row>
    <row r="71" s="1" customFormat="1" spans="1:16">
      <c r="A71" s="4">
        <v>70</v>
      </c>
      <c r="B71" s="4" t="s">
        <v>1887</v>
      </c>
      <c r="C71" s="10" t="s">
        <v>2021</v>
      </c>
      <c r="D71" s="11" t="s">
        <v>1848</v>
      </c>
      <c r="E71" s="4" t="s">
        <v>55</v>
      </c>
      <c r="F71" s="12" t="s">
        <v>55</v>
      </c>
      <c r="G71" s="4">
        <v>1663.49</v>
      </c>
      <c r="H71" s="4">
        <v>49.9</v>
      </c>
      <c r="I71" s="4">
        <v>1613.59</v>
      </c>
      <c r="J71" s="4">
        <v>1</v>
      </c>
      <c r="K71" s="4" t="s">
        <v>1805</v>
      </c>
      <c r="L71" s="4" t="s">
        <v>1849</v>
      </c>
      <c r="M71" s="4" t="s">
        <v>2017</v>
      </c>
      <c r="N71" s="4" t="s">
        <v>1849</v>
      </c>
      <c r="O71" s="4" t="s">
        <v>2022</v>
      </c>
      <c r="P71" s="4" t="s">
        <v>2023</v>
      </c>
    </row>
    <row r="72" s="1" customFormat="1" ht="15" spans="1:16">
      <c r="A72" s="4">
        <v>71</v>
      </c>
      <c r="B72" s="4" t="s">
        <v>1859</v>
      </c>
      <c r="C72" s="10" t="s">
        <v>2024</v>
      </c>
      <c r="D72" s="11" t="s">
        <v>1853</v>
      </c>
      <c r="E72" s="4" t="s">
        <v>1808</v>
      </c>
      <c r="F72" s="13" t="s">
        <v>52</v>
      </c>
      <c r="G72" s="4">
        <v>861.73</v>
      </c>
      <c r="H72" s="4">
        <v>25.85</v>
      </c>
      <c r="I72" s="4">
        <v>835.88</v>
      </c>
      <c r="J72" s="4">
        <v>1</v>
      </c>
      <c r="K72" s="4" t="s">
        <v>35</v>
      </c>
      <c r="L72" s="4" t="s">
        <v>1849</v>
      </c>
      <c r="M72" s="4" t="s">
        <v>1808</v>
      </c>
      <c r="N72" s="4" t="s">
        <v>1849</v>
      </c>
      <c r="O72" s="4" t="s">
        <v>2025</v>
      </c>
      <c r="P72" s="4" t="s">
        <v>2026</v>
      </c>
    </row>
    <row r="73" s="1" customFormat="1" spans="1:16">
      <c r="A73" s="4">
        <v>72</v>
      </c>
      <c r="B73" s="4" t="s">
        <v>1859</v>
      </c>
      <c r="C73" s="10" t="s">
        <v>2027</v>
      </c>
      <c r="D73" s="11" t="s">
        <v>1853</v>
      </c>
      <c r="E73" s="4" t="s">
        <v>90</v>
      </c>
      <c r="F73" s="12" t="s">
        <v>38</v>
      </c>
      <c r="G73" s="4">
        <v>1128.66</v>
      </c>
      <c r="H73" s="4">
        <v>33.8600000000001</v>
      </c>
      <c r="I73" s="4">
        <v>1094.8</v>
      </c>
      <c r="J73" s="4">
        <v>1</v>
      </c>
      <c r="K73" s="4" t="s">
        <v>35</v>
      </c>
      <c r="L73" s="4" t="s">
        <v>1849</v>
      </c>
      <c r="M73" s="4" t="s">
        <v>90</v>
      </c>
      <c r="N73" s="4" t="s">
        <v>1849</v>
      </c>
      <c r="O73" s="4" t="s">
        <v>2004</v>
      </c>
      <c r="P73" s="4" t="s">
        <v>2005</v>
      </c>
    </row>
    <row r="74" s="1" customFormat="1" spans="1:16">
      <c r="A74" s="4">
        <v>73</v>
      </c>
      <c r="B74" s="4" t="s">
        <v>1859</v>
      </c>
      <c r="C74" s="10" t="s">
        <v>2028</v>
      </c>
      <c r="D74" s="11" t="s">
        <v>1853</v>
      </c>
      <c r="E74" s="4" t="s">
        <v>90</v>
      </c>
      <c r="F74" s="12" t="s">
        <v>38</v>
      </c>
      <c r="G74" s="4">
        <v>1128.65</v>
      </c>
      <c r="H74" s="4">
        <v>33.8600000000001</v>
      </c>
      <c r="I74" s="4">
        <v>1094.79</v>
      </c>
      <c r="J74" s="4">
        <v>1</v>
      </c>
      <c r="K74" s="4" t="s">
        <v>35</v>
      </c>
      <c r="L74" s="4" t="s">
        <v>1849</v>
      </c>
      <c r="M74" s="4" t="s">
        <v>90</v>
      </c>
      <c r="N74" s="4" t="s">
        <v>1849</v>
      </c>
      <c r="O74" s="4" t="s">
        <v>2004</v>
      </c>
      <c r="P74" s="4" t="s">
        <v>2005</v>
      </c>
    </row>
    <row r="75" s="1" customFormat="1" spans="1:16">
      <c r="A75" s="4">
        <v>74</v>
      </c>
      <c r="B75" s="4" t="s">
        <v>1859</v>
      </c>
      <c r="C75" s="10" t="s">
        <v>2029</v>
      </c>
      <c r="D75" s="11" t="s">
        <v>1853</v>
      </c>
      <c r="E75" s="4" t="s">
        <v>90</v>
      </c>
      <c r="F75" s="12" t="s">
        <v>38</v>
      </c>
      <c r="G75" s="4">
        <v>1128.65</v>
      </c>
      <c r="H75" s="4">
        <v>33.8600000000001</v>
      </c>
      <c r="I75" s="4">
        <v>1094.79</v>
      </c>
      <c r="J75" s="4">
        <v>1</v>
      </c>
      <c r="K75" s="4" t="s">
        <v>35</v>
      </c>
      <c r="L75" s="4" t="s">
        <v>1849</v>
      </c>
      <c r="M75" s="4" t="s">
        <v>90</v>
      </c>
      <c r="N75" s="4" t="s">
        <v>1849</v>
      </c>
      <c r="O75" s="4" t="s">
        <v>2004</v>
      </c>
      <c r="P75" s="4" t="s">
        <v>2005</v>
      </c>
    </row>
    <row r="76" s="1" customFormat="1" spans="1:16">
      <c r="A76" s="4">
        <v>75</v>
      </c>
      <c r="B76" s="4" t="s">
        <v>1866</v>
      </c>
      <c r="C76" s="10" t="s">
        <v>2030</v>
      </c>
      <c r="D76" s="11" t="s">
        <v>1853</v>
      </c>
      <c r="E76" s="4" t="s">
        <v>90</v>
      </c>
      <c r="F76" s="12" t="s">
        <v>38</v>
      </c>
      <c r="G76" s="4">
        <v>1285.77</v>
      </c>
      <c r="H76" s="4">
        <v>38.57</v>
      </c>
      <c r="I76" s="4">
        <v>1247.2</v>
      </c>
      <c r="J76" s="4">
        <v>1</v>
      </c>
      <c r="K76" s="4" t="s">
        <v>35</v>
      </c>
      <c r="L76" s="4" t="s">
        <v>1849</v>
      </c>
      <c r="M76" s="4" t="s">
        <v>90</v>
      </c>
      <c r="N76" s="4" t="s">
        <v>1849</v>
      </c>
      <c r="O76" s="4" t="s">
        <v>2031</v>
      </c>
      <c r="P76" s="4" t="s">
        <v>2032</v>
      </c>
    </row>
    <row r="77" s="1" customFormat="1" spans="1:16">
      <c r="A77" s="4">
        <v>76</v>
      </c>
      <c r="B77" s="4" t="s">
        <v>1866</v>
      </c>
      <c r="C77" s="10" t="s">
        <v>2033</v>
      </c>
      <c r="D77" s="11" t="s">
        <v>1853</v>
      </c>
      <c r="E77" s="4" t="s">
        <v>90</v>
      </c>
      <c r="F77" s="12" t="s">
        <v>38</v>
      </c>
      <c r="G77" s="4">
        <v>2365.82</v>
      </c>
      <c r="H77" s="4">
        <v>70.97</v>
      </c>
      <c r="I77" s="4">
        <v>2294.85</v>
      </c>
      <c r="J77" s="4">
        <v>1</v>
      </c>
      <c r="K77" s="4" t="s">
        <v>35</v>
      </c>
      <c r="L77" s="4" t="s">
        <v>1849</v>
      </c>
      <c r="M77" s="4" t="s">
        <v>90</v>
      </c>
      <c r="N77" s="4" t="s">
        <v>1849</v>
      </c>
      <c r="O77" s="4" t="s">
        <v>2031</v>
      </c>
      <c r="P77" s="4" t="s">
        <v>2032</v>
      </c>
    </row>
    <row r="78" s="1" customFormat="1" spans="1:16">
      <c r="A78" s="4">
        <v>77</v>
      </c>
      <c r="B78" s="4" t="s">
        <v>1859</v>
      </c>
      <c r="C78" s="10" t="s">
        <v>2034</v>
      </c>
      <c r="D78" s="11" t="s">
        <v>1848</v>
      </c>
      <c r="E78" s="4" t="s">
        <v>89</v>
      </c>
      <c r="F78" s="12" t="s">
        <v>89</v>
      </c>
      <c r="G78" s="4">
        <v>299.7</v>
      </c>
      <c r="H78" s="4">
        <v>8.99000000000001</v>
      </c>
      <c r="I78" s="4">
        <v>290.71</v>
      </c>
      <c r="J78" s="4">
        <v>1</v>
      </c>
      <c r="K78" s="4" t="s">
        <v>35</v>
      </c>
      <c r="L78" s="4" t="s">
        <v>1849</v>
      </c>
      <c r="M78" s="4" t="s">
        <v>46</v>
      </c>
      <c r="N78" s="4" t="s">
        <v>1849</v>
      </c>
      <c r="O78" s="4" t="s">
        <v>2035</v>
      </c>
      <c r="P78" s="4" t="s">
        <v>2036</v>
      </c>
    </row>
    <row r="79" s="1" customFormat="1" spans="1:16">
      <c r="A79" s="4">
        <v>78</v>
      </c>
      <c r="B79" s="4" t="s">
        <v>1859</v>
      </c>
      <c r="C79" s="10" t="s">
        <v>2037</v>
      </c>
      <c r="D79" s="11" t="s">
        <v>1848</v>
      </c>
      <c r="E79" s="4" t="s">
        <v>89</v>
      </c>
      <c r="F79" s="12" t="s">
        <v>89</v>
      </c>
      <c r="G79" s="4">
        <v>899.35</v>
      </c>
      <c r="H79" s="4">
        <v>26.98</v>
      </c>
      <c r="I79" s="4">
        <v>872.37</v>
      </c>
      <c r="J79" s="4">
        <v>1</v>
      </c>
      <c r="K79" s="4" t="s">
        <v>35</v>
      </c>
      <c r="L79" s="4" t="s">
        <v>1849</v>
      </c>
      <c r="M79" s="4" t="s">
        <v>46</v>
      </c>
      <c r="N79" s="4" t="s">
        <v>1849</v>
      </c>
      <c r="O79" s="4" t="s">
        <v>2038</v>
      </c>
      <c r="P79" s="4" t="s">
        <v>2039</v>
      </c>
    </row>
    <row r="80" s="1" customFormat="1" spans="1:16">
      <c r="A80" s="4">
        <v>79</v>
      </c>
      <c r="B80" s="4" t="s">
        <v>1859</v>
      </c>
      <c r="C80" s="10" t="s">
        <v>2040</v>
      </c>
      <c r="D80" s="11" t="s">
        <v>1848</v>
      </c>
      <c r="E80" s="4" t="s">
        <v>89</v>
      </c>
      <c r="F80" s="12" t="s">
        <v>89</v>
      </c>
      <c r="G80" s="4">
        <v>11684.29</v>
      </c>
      <c r="H80" s="4">
        <v>350.530000000001</v>
      </c>
      <c r="I80" s="4">
        <v>11333.76</v>
      </c>
      <c r="J80" s="4">
        <v>1</v>
      </c>
      <c r="K80" s="4" t="s">
        <v>35</v>
      </c>
      <c r="L80" s="4" t="s">
        <v>1849</v>
      </c>
      <c r="M80" s="4" t="s">
        <v>46</v>
      </c>
      <c r="N80" s="4" t="s">
        <v>1849</v>
      </c>
      <c r="O80" s="4" t="s">
        <v>2041</v>
      </c>
      <c r="P80" s="4" t="s">
        <v>2042</v>
      </c>
    </row>
    <row r="81" s="1" customFormat="1" spans="1:16">
      <c r="A81" s="4">
        <v>80</v>
      </c>
      <c r="B81" s="4" t="s">
        <v>1859</v>
      </c>
      <c r="C81" s="10" t="s">
        <v>2043</v>
      </c>
      <c r="D81" s="11" t="s">
        <v>1848</v>
      </c>
      <c r="E81" s="4" t="s">
        <v>89</v>
      </c>
      <c r="F81" s="12" t="s">
        <v>89</v>
      </c>
      <c r="G81" s="4">
        <v>4000</v>
      </c>
      <c r="H81" s="4">
        <v>120</v>
      </c>
      <c r="I81" s="4">
        <v>3880</v>
      </c>
      <c r="J81" s="4">
        <v>1</v>
      </c>
      <c r="K81" s="4" t="s">
        <v>35</v>
      </c>
      <c r="L81" s="4" t="s">
        <v>1849</v>
      </c>
      <c r="M81" s="4" t="s">
        <v>46</v>
      </c>
      <c r="N81" s="4" t="s">
        <v>1849</v>
      </c>
      <c r="O81" s="4" t="s">
        <v>2044</v>
      </c>
      <c r="P81" s="4" t="s">
        <v>2045</v>
      </c>
    </row>
    <row r="82" s="1" customFormat="1" spans="1:16">
      <c r="A82" s="4">
        <v>81</v>
      </c>
      <c r="B82" s="4" t="s">
        <v>1866</v>
      </c>
      <c r="C82" s="10" t="s">
        <v>2046</v>
      </c>
      <c r="D82" s="11" t="s">
        <v>1848</v>
      </c>
      <c r="E82" s="4" t="s">
        <v>89</v>
      </c>
      <c r="F82" s="12" t="s">
        <v>89</v>
      </c>
      <c r="G82" s="4">
        <v>604.8</v>
      </c>
      <c r="H82" s="4">
        <v>18.14</v>
      </c>
      <c r="I82" s="4">
        <v>586.66</v>
      </c>
      <c r="J82" s="4">
        <v>1</v>
      </c>
      <c r="K82" s="4" t="s">
        <v>35</v>
      </c>
      <c r="L82" s="4" t="s">
        <v>1849</v>
      </c>
      <c r="M82" s="4" t="s">
        <v>46</v>
      </c>
      <c r="N82" s="4" t="s">
        <v>1849</v>
      </c>
      <c r="O82" s="4" t="s">
        <v>2047</v>
      </c>
      <c r="P82" s="4" t="s">
        <v>2048</v>
      </c>
    </row>
    <row r="83" s="1" customFormat="1" spans="1:16">
      <c r="A83" s="4">
        <v>82</v>
      </c>
      <c r="B83" s="4" t="s">
        <v>1859</v>
      </c>
      <c r="C83" s="10" t="s">
        <v>2049</v>
      </c>
      <c r="D83" s="11" t="s">
        <v>1848</v>
      </c>
      <c r="E83" s="4" t="s">
        <v>89</v>
      </c>
      <c r="F83" s="12" t="s">
        <v>89</v>
      </c>
      <c r="G83" s="4">
        <v>5202.8</v>
      </c>
      <c r="H83" s="4">
        <v>156.08</v>
      </c>
      <c r="I83" s="4">
        <v>5046.72</v>
      </c>
      <c r="J83" s="4">
        <v>1</v>
      </c>
      <c r="K83" s="4" t="s">
        <v>35</v>
      </c>
      <c r="L83" s="4" t="s">
        <v>1849</v>
      </c>
      <c r="M83" s="4" t="s">
        <v>46</v>
      </c>
      <c r="N83" s="4" t="s">
        <v>1849</v>
      </c>
      <c r="O83" s="4" t="s">
        <v>2050</v>
      </c>
      <c r="P83" s="4" t="s">
        <v>2051</v>
      </c>
    </row>
    <row r="84" s="1" customFormat="1" spans="1:16">
      <c r="A84" s="4">
        <v>83</v>
      </c>
      <c r="B84" s="4" t="s">
        <v>1859</v>
      </c>
      <c r="C84" s="10" t="s">
        <v>2052</v>
      </c>
      <c r="D84" s="11" t="s">
        <v>1848</v>
      </c>
      <c r="E84" s="4" t="s">
        <v>89</v>
      </c>
      <c r="F84" s="12" t="s">
        <v>89</v>
      </c>
      <c r="G84" s="4">
        <v>5127.29</v>
      </c>
      <c r="H84" s="4">
        <v>153.82</v>
      </c>
      <c r="I84" s="4">
        <v>4973.47</v>
      </c>
      <c r="J84" s="4">
        <v>1</v>
      </c>
      <c r="K84" s="4" t="s">
        <v>35</v>
      </c>
      <c r="L84" s="4" t="s">
        <v>1849</v>
      </c>
      <c r="M84" s="4" t="s">
        <v>46</v>
      </c>
      <c r="N84" s="4" t="s">
        <v>1849</v>
      </c>
      <c r="O84" s="4" t="s">
        <v>2053</v>
      </c>
      <c r="P84" s="4" t="s">
        <v>2054</v>
      </c>
    </row>
    <row r="85" s="1" customFormat="1" spans="1:16">
      <c r="A85" s="4">
        <v>84</v>
      </c>
      <c r="B85" s="4" t="s">
        <v>1859</v>
      </c>
      <c r="C85" s="10" t="s">
        <v>2055</v>
      </c>
      <c r="D85" s="11" t="s">
        <v>1848</v>
      </c>
      <c r="E85" s="4" t="s">
        <v>89</v>
      </c>
      <c r="F85" s="12" t="s">
        <v>89</v>
      </c>
      <c r="G85" s="4">
        <v>899.35</v>
      </c>
      <c r="H85" s="4">
        <v>26.98</v>
      </c>
      <c r="I85" s="4">
        <v>872.37</v>
      </c>
      <c r="J85" s="4">
        <v>1</v>
      </c>
      <c r="K85" s="4" t="s">
        <v>35</v>
      </c>
      <c r="L85" s="4" t="s">
        <v>1849</v>
      </c>
      <c r="M85" s="4" t="s">
        <v>46</v>
      </c>
      <c r="N85" s="4" t="s">
        <v>1849</v>
      </c>
      <c r="O85" s="4" t="s">
        <v>2056</v>
      </c>
      <c r="P85" s="4" t="s">
        <v>2057</v>
      </c>
    </row>
    <row r="86" s="1" customFormat="1" spans="1:16">
      <c r="A86" s="4">
        <v>85</v>
      </c>
      <c r="B86" s="4" t="s">
        <v>1859</v>
      </c>
      <c r="C86" s="10" t="s">
        <v>2058</v>
      </c>
      <c r="D86" s="11" t="s">
        <v>1848</v>
      </c>
      <c r="E86" s="4" t="s">
        <v>89</v>
      </c>
      <c r="F86" s="12" t="s">
        <v>89</v>
      </c>
      <c r="G86" s="4">
        <v>3505.15</v>
      </c>
      <c r="H86" s="4">
        <v>105.15</v>
      </c>
      <c r="I86" s="4">
        <v>3400</v>
      </c>
      <c r="J86" s="4">
        <v>1</v>
      </c>
      <c r="K86" s="4" t="s">
        <v>35</v>
      </c>
      <c r="L86" s="4" t="s">
        <v>1849</v>
      </c>
      <c r="M86" s="4" t="s">
        <v>46</v>
      </c>
      <c r="N86" s="4" t="s">
        <v>1849</v>
      </c>
      <c r="O86" s="4" t="s">
        <v>2059</v>
      </c>
      <c r="P86" s="4" t="s">
        <v>2060</v>
      </c>
    </row>
    <row r="87" s="1" customFormat="1" spans="1:16">
      <c r="A87" s="4">
        <v>86</v>
      </c>
      <c r="B87" s="4" t="s">
        <v>1859</v>
      </c>
      <c r="C87" s="10" t="s">
        <v>2061</v>
      </c>
      <c r="D87" s="11" t="s">
        <v>1848</v>
      </c>
      <c r="E87" s="4" t="s">
        <v>89</v>
      </c>
      <c r="F87" s="12" t="s">
        <v>89</v>
      </c>
      <c r="G87" s="4">
        <v>899.35</v>
      </c>
      <c r="H87" s="4">
        <v>26.98</v>
      </c>
      <c r="I87" s="4">
        <v>872.37</v>
      </c>
      <c r="J87" s="4">
        <v>1</v>
      </c>
      <c r="K87" s="4" t="s">
        <v>35</v>
      </c>
      <c r="L87" s="4" t="s">
        <v>1849</v>
      </c>
      <c r="M87" s="4" t="s">
        <v>46</v>
      </c>
      <c r="N87" s="4" t="s">
        <v>1849</v>
      </c>
      <c r="O87" s="4" t="s">
        <v>2062</v>
      </c>
      <c r="P87" s="4" t="s">
        <v>2063</v>
      </c>
    </row>
    <row r="88" s="1" customFormat="1" spans="1:16">
      <c r="A88" s="4">
        <v>87</v>
      </c>
      <c r="B88" s="4" t="s">
        <v>1866</v>
      </c>
      <c r="C88" s="10" t="s">
        <v>2064</v>
      </c>
      <c r="D88" s="11" t="s">
        <v>1848</v>
      </c>
      <c r="E88" s="4" t="s">
        <v>89</v>
      </c>
      <c r="F88" s="12" t="s">
        <v>89</v>
      </c>
      <c r="G88" s="4">
        <v>260.7</v>
      </c>
      <c r="H88" s="4">
        <v>7.82</v>
      </c>
      <c r="I88" s="4">
        <v>252.88</v>
      </c>
      <c r="J88" s="4">
        <v>1</v>
      </c>
      <c r="K88" s="4" t="s">
        <v>35</v>
      </c>
      <c r="L88" s="4" t="s">
        <v>1849</v>
      </c>
      <c r="M88" s="4" t="s">
        <v>46</v>
      </c>
      <c r="N88" s="4" t="s">
        <v>1849</v>
      </c>
      <c r="O88" s="4" t="s">
        <v>2065</v>
      </c>
      <c r="P88" s="4" t="s">
        <v>2066</v>
      </c>
    </row>
    <row r="89" s="1" customFormat="1" spans="1:16">
      <c r="A89" s="4">
        <v>88</v>
      </c>
      <c r="B89" s="4" t="s">
        <v>1887</v>
      </c>
      <c r="C89" s="10" t="s">
        <v>2067</v>
      </c>
      <c r="D89" s="11" t="s">
        <v>1848</v>
      </c>
      <c r="E89" s="4" t="s">
        <v>89</v>
      </c>
      <c r="F89" s="12" t="s">
        <v>89</v>
      </c>
      <c r="G89" s="4">
        <v>899.35</v>
      </c>
      <c r="H89" s="4">
        <v>26.98</v>
      </c>
      <c r="I89" s="4">
        <v>872.37</v>
      </c>
      <c r="J89" s="4">
        <v>1</v>
      </c>
      <c r="K89" s="4" t="s">
        <v>35</v>
      </c>
      <c r="L89" s="4" t="s">
        <v>1849</v>
      </c>
      <c r="M89" s="4" t="s">
        <v>46</v>
      </c>
      <c r="N89" s="4" t="s">
        <v>1849</v>
      </c>
      <c r="O89" s="4" t="s">
        <v>2068</v>
      </c>
      <c r="P89" s="4" t="s">
        <v>2069</v>
      </c>
    </row>
    <row r="90" s="1" customFormat="1" spans="1:16">
      <c r="A90" s="4">
        <v>89</v>
      </c>
      <c r="B90" s="4" t="s">
        <v>1859</v>
      </c>
      <c r="C90" s="10" t="s">
        <v>2070</v>
      </c>
      <c r="D90" s="11" t="s">
        <v>1848</v>
      </c>
      <c r="E90" s="4" t="s">
        <v>89</v>
      </c>
      <c r="F90" s="12" t="s">
        <v>89</v>
      </c>
      <c r="G90" s="4">
        <v>4804.18</v>
      </c>
      <c r="H90" s="4">
        <v>144.13</v>
      </c>
      <c r="I90" s="4">
        <v>4660.05</v>
      </c>
      <c r="J90" s="4">
        <v>1</v>
      </c>
      <c r="K90" s="4" t="s">
        <v>35</v>
      </c>
      <c r="L90" s="4" t="s">
        <v>1849</v>
      </c>
      <c r="M90" s="4" t="s">
        <v>46</v>
      </c>
      <c r="N90" s="4" t="s">
        <v>1849</v>
      </c>
      <c r="O90" s="4" t="s">
        <v>2071</v>
      </c>
      <c r="P90" s="4" t="s">
        <v>2072</v>
      </c>
    </row>
    <row r="91" s="1" customFormat="1" spans="1:16">
      <c r="A91" s="4">
        <v>90</v>
      </c>
      <c r="B91" s="4" t="s">
        <v>1887</v>
      </c>
      <c r="C91" s="10" t="s">
        <v>2073</v>
      </c>
      <c r="D91" s="11" t="s">
        <v>1848</v>
      </c>
      <c r="E91" s="4" t="s">
        <v>89</v>
      </c>
      <c r="F91" s="12" t="s">
        <v>89</v>
      </c>
      <c r="G91" s="4">
        <v>637.2</v>
      </c>
      <c r="H91" s="4">
        <v>19.12</v>
      </c>
      <c r="I91" s="4">
        <v>618.08</v>
      </c>
      <c r="J91" s="4">
        <v>1</v>
      </c>
      <c r="K91" s="4" t="s">
        <v>35</v>
      </c>
      <c r="L91" s="4" t="s">
        <v>1849</v>
      </c>
      <c r="M91" s="4" t="s">
        <v>46</v>
      </c>
      <c r="N91" s="4" t="s">
        <v>1849</v>
      </c>
      <c r="O91" s="4" t="s">
        <v>2074</v>
      </c>
      <c r="P91" s="4" t="s">
        <v>2075</v>
      </c>
    </row>
    <row r="92" s="1" customFormat="1" spans="1:16">
      <c r="A92" s="4">
        <v>91</v>
      </c>
      <c r="B92" s="4" t="s">
        <v>1887</v>
      </c>
      <c r="C92" s="10" t="s">
        <v>2076</v>
      </c>
      <c r="D92" s="11" t="s">
        <v>1848</v>
      </c>
      <c r="E92" s="4" t="s">
        <v>89</v>
      </c>
      <c r="F92" s="12" t="s">
        <v>89</v>
      </c>
      <c r="G92" s="4">
        <v>899.35</v>
      </c>
      <c r="H92" s="4">
        <v>26.98</v>
      </c>
      <c r="I92" s="4">
        <v>872.37</v>
      </c>
      <c r="J92" s="4">
        <v>1</v>
      </c>
      <c r="K92" s="4" t="s">
        <v>35</v>
      </c>
      <c r="L92" s="4" t="s">
        <v>1849</v>
      </c>
      <c r="M92" s="4" t="s">
        <v>46</v>
      </c>
      <c r="N92" s="4" t="s">
        <v>1849</v>
      </c>
      <c r="O92" s="4" t="s">
        <v>2077</v>
      </c>
      <c r="P92" s="4" t="s">
        <v>2078</v>
      </c>
    </row>
    <row r="93" s="1" customFormat="1" spans="1:16">
      <c r="A93" s="4">
        <v>92</v>
      </c>
      <c r="B93" s="4" t="s">
        <v>1859</v>
      </c>
      <c r="C93" s="10" t="s">
        <v>2079</v>
      </c>
      <c r="D93" s="11" t="s">
        <v>1848</v>
      </c>
      <c r="E93" s="4" t="s">
        <v>89</v>
      </c>
      <c r="F93" s="12" t="s">
        <v>89</v>
      </c>
      <c r="G93" s="4">
        <v>786.25</v>
      </c>
      <c r="H93" s="4">
        <v>23.59</v>
      </c>
      <c r="I93" s="4">
        <v>762.66</v>
      </c>
      <c r="J93" s="4">
        <v>1</v>
      </c>
      <c r="K93" s="4" t="s">
        <v>35</v>
      </c>
      <c r="L93" s="4" t="s">
        <v>1849</v>
      </c>
      <c r="M93" s="4" t="s">
        <v>46</v>
      </c>
      <c r="N93" s="4" t="s">
        <v>1849</v>
      </c>
      <c r="O93" s="4" t="s">
        <v>2080</v>
      </c>
      <c r="P93" s="4" t="s">
        <v>2081</v>
      </c>
    </row>
    <row r="94" s="1" customFormat="1" spans="1:16">
      <c r="A94" s="4">
        <v>93</v>
      </c>
      <c r="B94" s="4" t="s">
        <v>1859</v>
      </c>
      <c r="C94" s="10" t="s">
        <v>2082</v>
      </c>
      <c r="D94" s="11" t="s">
        <v>1848</v>
      </c>
      <c r="E94" s="4" t="s">
        <v>89</v>
      </c>
      <c r="F94" s="12" t="s">
        <v>89</v>
      </c>
      <c r="G94" s="4">
        <v>14582.16</v>
      </c>
      <c r="H94" s="4">
        <v>437.459999999999</v>
      </c>
      <c r="I94" s="4">
        <v>14144.7</v>
      </c>
      <c r="J94" s="4">
        <v>1</v>
      </c>
      <c r="K94" s="4" t="s">
        <v>35</v>
      </c>
      <c r="L94" s="4" t="s">
        <v>1849</v>
      </c>
      <c r="M94" s="4" t="s">
        <v>46</v>
      </c>
      <c r="N94" s="4" t="s">
        <v>1849</v>
      </c>
      <c r="O94" s="4" t="s">
        <v>2083</v>
      </c>
      <c r="P94" s="4" t="s">
        <v>2084</v>
      </c>
    </row>
    <row r="95" s="1" customFormat="1" spans="1:16">
      <c r="A95" s="4">
        <v>94</v>
      </c>
      <c r="B95" s="4" t="s">
        <v>1887</v>
      </c>
      <c r="C95" s="10" t="s">
        <v>2085</v>
      </c>
      <c r="D95" s="11" t="s">
        <v>1848</v>
      </c>
      <c r="E95" s="4" t="s">
        <v>89</v>
      </c>
      <c r="F95" s="12" t="s">
        <v>89</v>
      </c>
      <c r="G95" s="4">
        <v>899.35</v>
      </c>
      <c r="H95" s="4">
        <v>26.98</v>
      </c>
      <c r="I95" s="4">
        <v>872.37</v>
      </c>
      <c r="J95" s="4">
        <v>1</v>
      </c>
      <c r="K95" s="4" t="s">
        <v>35</v>
      </c>
      <c r="L95" s="4" t="s">
        <v>1849</v>
      </c>
      <c r="M95" s="4" t="s">
        <v>46</v>
      </c>
      <c r="N95" s="4" t="s">
        <v>1849</v>
      </c>
      <c r="O95" s="4" t="s">
        <v>2086</v>
      </c>
      <c r="P95" s="4" t="s">
        <v>2087</v>
      </c>
    </row>
    <row r="96" s="1" customFormat="1" spans="1:16">
      <c r="A96" s="4">
        <v>95</v>
      </c>
      <c r="B96" s="4" t="s">
        <v>1859</v>
      </c>
      <c r="C96" s="10" t="s">
        <v>2088</v>
      </c>
      <c r="D96" s="11" t="s">
        <v>1848</v>
      </c>
      <c r="E96" s="4" t="s">
        <v>89</v>
      </c>
      <c r="F96" s="12" t="s">
        <v>89</v>
      </c>
      <c r="G96" s="4">
        <v>899.35</v>
      </c>
      <c r="H96" s="4">
        <v>26.98</v>
      </c>
      <c r="I96" s="4">
        <v>872.37</v>
      </c>
      <c r="J96" s="4">
        <v>1</v>
      </c>
      <c r="K96" s="4" t="s">
        <v>35</v>
      </c>
      <c r="L96" s="4" t="s">
        <v>1849</v>
      </c>
      <c r="M96" s="4" t="s">
        <v>46</v>
      </c>
      <c r="N96" s="4" t="s">
        <v>1849</v>
      </c>
      <c r="O96" s="4" t="s">
        <v>2089</v>
      </c>
      <c r="P96" s="4" t="s">
        <v>2090</v>
      </c>
    </row>
    <row r="97" s="1" customFormat="1" spans="1:16">
      <c r="A97" s="4">
        <v>96</v>
      </c>
      <c r="B97" s="4" t="s">
        <v>1859</v>
      </c>
      <c r="C97" s="10" t="s">
        <v>2091</v>
      </c>
      <c r="D97" s="11" t="s">
        <v>1848</v>
      </c>
      <c r="E97" s="4" t="s">
        <v>89</v>
      </c>
      <c r="F97" s="12" t="s">
        <v>89</v>
      </c>
      <c r="G97" s="4">
        <v>903.6</v>
      </c>
      <c r="H97" s="4">
        <v>27.11</v>
      </c>
      <c r="I97" s="4">
        <v>876.49</v>
      </c>
      <c r="J97" s="4">
        <v>1</v>
      </c>
      <c r="K97" s="4" t="s">
        <v>35</v>
      </c>
      <c r="L97" s="4" t="s">
        <v>1849</v>
      </c>
      <c r="M97" s="4" t="s">
        <v>46</v>
      </c>
      <c r="N97" s="4" t="s">
        <v>1849</v>
      </c>
      <c r="O97" s="4" t="s">
        <v>2092</v>
      </c>
      <c r="P97" s="4" t="s">
        <v>2093</v>
      </c>
    </row>
    <row r="98" s="1" customFormat="1" spans="1:16">
      <c r="A98" s="4">
        <v>97</v>
      </c>
      <c r="B98" s="4" t="s">
        <v>1859</v>
      </c>
      <c r="C98" s="10" t="s">
        <v>2094</v>
      </c>
      <c r="D98" s="11" t="s">
        <v>1848</v>
      </c>
      <c r="E98" s="4" t="s">
        <v>89</v>
      </c>
      <c r="F98" s="12" t="s">
        <v>89</v>
      </c>
      <c r="G98" s="4">
        <v>1540.85</v>
      </c>
      <c r="H98" s="4">
        <v>46.23</v>
      </c>
      <c r="I98" s="4">
        <v>1494.62</v>
      </c>
      <c r="J98" s="4">
        <v>1</v>
      </c>
      <c r="K98" s="4" t="s">
        <v>35</v>
      </c>
      <c r="L98" s="4" t="s">
        <v>1849</v>
      </c>
      <c r="M98" s="4" t="s">
        <v>46</v>
      </c>
      <c r="N98" s="4" t="s">
        <v>1849</v>
      </c>
      <c r="O98" s="4" t="s">
        <v>2095</v>
      </c>
      <c r="P98" s="4" t="s">
        <v>2096</v>
      </c>
    </row>
    <row r="99" s="1" customFormat="1" spans="1:16">
      <c r="A99" s="4">
        <v>98</v>
      </c>
      <c r="B99" s="4" t="s">
        <v>1887</v>
      </c>
      <c r="C99" s="10" t="s">
        <v>2097</v>
      </c>
      <c r="D99" s="11" t="s">
        <v>1848</v>
      </c>
      <c r="E99" s="4" t="s">
        <v>89</v>
      </c>
      <c r="F99" s="12" t="s">
        <v>89</v>
      </c>
      <c r="G99" s="4">
        <v>903.6</v>
      </c>
      <c r="H99" s="4">
        <v>27.11</v>
      </c>
      <c r="I99" s="4">
        <v>876.49</v>
      </c>
      <c r="J99" s="4">
        <v>1</v>
      </c>
      <c r="K99" s="4" t="s">
        <v>35</v>
      </c>
      <c r="L99" s="4" t="s">
        <v>1849</v>
      </c>
      <c r="M99" s="4" t="s">
        <v>46</v>
      </c>
      <c r="N99" s="4" t="s">
        <v>1849</v>
      </c>
      <c r="O99" s="4" t="s">
        <v>2098</v>
      </c>
      <c r="P99" s="4" t="s">
        <v>2099</v>
      </c>
    </row>
    <row r="100" s="1" customFormat="1" spans="1:16">
      <c r="A100" s="4">
        <v>99</v>
      </c>
      <c r="B100" s="4" t="s">
        <v>1859</v>
      </c>
      <c r="C100" s="10" t="s">
        <v>2100</v>
      </c>
      <c r="D100" s="11" t="s">
        <v>1848</v>
      </c>
      <c r="E100" s="4" t="s">
        <v>89</v>
      </c>
      <c r="F100" s="12" t="s">
        <v>89</v>
      </c>
      <c r="G100" s="4">
        <v>260.7</v>
      </c>
      <c r="H100" s="4">
        <v>7.81999999999999</v>
      </c>
      <c r="I100" s="4">
        <v>252.88</v>
      </c>
      <c r="J100" s="4">
        <v>1</v>
      </c>
      <c r="K100" s="4" t="s">
        <v>35</v>
      </c>
      <c r="L100" s="4" t="s">
        <v>1849</v>
      </c>
      <c r="M100" s="4" t="s">
        <v>46</v>
      </c>
      <c r="N100" s="4" t="s">
        <v>1849</v>
      </c>
      <c r="O100" s="4" t="s">
        <v>2101</v>
      </c>
      <c r="P100" s="4" t="s">
        <v>2102</v>
      </c>
    </row>
    <row r="101" s="1" customFormat="1" spans="1:16">
      <c r="A101" s="4">
        <v>100</v>
      </c>
      <c r="B101" s="4" t="s">
        <v>1859</v>
      </c>
      <c r="C101" s="10" t="s">
        <v>2103</v>
      </c>
      <c r="D101" s="11" t="s">
        <v>1848</v>
      </c>
      <c r="E101" s="4" t="s">
        <v>89</v>
      </c>
      <c r="F101" s="12" t="s">
        <v>89</v>
      </c>
      <c r="G101" s="4">
        <v>899.35</v>
      </c>
      <c r="H101" s="4">
        <v>26.98</v>
      </c>
      <c r="I101" s="4">
        <v>872.37</v>
      </c>
      <c r="J101" s="4">
        <v>1</v>
      </c>
      <c r="K101" s="4" t="s">
        <v>35</v>
      </c>
      <c r="L101" s="4" t="s">
        <v>1849</v>
      </c>
      <c r="M101" s="4" t="s">
        <v>46</v>
      </c>
      <c r="N101" s="4" t="s">
        <v>1849</v>
      </c>
      <c r="O101" s="4" t="s">
        <v>2104</v>
      </c>
      <c r="P101" s="4" t="s">
        <v>2105</v>
      </c>
    </row>
    <row r="102" s="1" customFormat="1" spans="1:16">
      <c r="A102" s="4">
        <v>101</v>
      </c>
      <c r="B102" s="4" t="s">
        <v>1859</v>
      </c>
      <c r="C102" s="10" t="s">
        <v>2106</v>
      </c>
      <c r="D102" s="11" t="s">
        <v>1848</v>
      </c>
      <c r="E102" s="4" t="s">
        <v>89</v>
      </c>
      <c r="F102" s="12" t="s">
        <v>89</v>
      </c>
      <c r="G102" s="4">
        <v>299.7</v>
      </c>
      <c r="H102" s="4">
        <v>8.99000000000001</v>
      </c>
      <c r="I102" s="4">
        <v>290.71</v>
      </c>
      <c r="J102" s="4">
        <v>1</v>
      </c>
      <c r="K102" s="4" t="s">
        <v>35</v>
      </c>
      <c r="L102" s="4" t="s">
        <v>1849</v>
      </c>
      <c r="M102" s="4" t="s">
        <v>46</v>
      </c>
      <c r="N102" s="4" t="s">
        <v>1849</v>
      </c>
      <c r="O102" s="4" t="s">
        <v>2107</v>
      </c>
      <c r="P102" s="4" t="s">
        <v>2108</v>
      </c>
    </row>
    <row r="103" s="1" customFormat="1" spans="1:16">
      <c r="A103" s="4">
        <v>102</v>
      </c>
      <c r="B103" s="4" t="s">
        <v>1859</v>
      </c>
      <c r="C103" s="10" t="s">
        <v>2109</v>
      </c>
      <c r="D103" s="11" t="s">
        <v>1848</v>
      </c>
      <c r="E103" s="4" t="s">
        <v>89</v>
      </c>
      <c r="F103" s="12" t="s">
        <v>89</v>
      </c>
      <c r="G103" s="4">
        <v>899.35</v>
      </c>
      <c r="H103" s="4">
        <v>26.98</v>
      </c>
      <c r="I103" s="4">
        <v>872.37</v>
      </c>
      <c r="J103" s="4">
        <v>1</v>
      </c>
      <c r="K103" s="4" t="s">
        <v>35</v>
      </c>
      <c r="L103" s="4" t="s">
        <v>1849</v>
      </c>
      <c r="M103" s="4" t="s">
        <v>46</v>
      </c>
      <c r="N103" s="4" t="s">
        <v>1849</v>
      </c>
      <c r="O103" s="4" t="s">
        <v>2110</v>
      </c>
      <c r="P103" s="4" t="s">
        <v>2111</v>
      </c>
    </row>
    <row r="104" s="1" customFormat="1" spans="1:16">
      <c r="A104" s="4">
        <v>103</v>
      </c>
      <c r="B104" s="4" t="s">
        <v>1859</v>
      </c>
      <c r="C104" s="10" t="s">
        <v>2112</v>
      </c>
      <c r="D104" s="11" t="s">
        <v>1848</v>
      </c>
      <c r="E104" s="4" t="s">
        <v>89</v>
      </c>
      <c r="F104" s="12" t="s">
        <v>89</v>
      </c>
      <c r="G104" s="4">
        <v>899.35</v>
      </c>
      <c r="H104" s="4">
        <v>26.98</v>
      </c>
      <c r="I104" s="4">
        <v>872.37</v>
      </c>
      <c r="J104" s="4">
        <v>1</v>
      </c>
      <c r="K104" s="4" t="s">
        <v>35</v>
      </c>
      <c r="L104" s="4" t="s">
        <v>1849</v>
      </c>
      <c r="M104" s="4" t="s">
        <v>46</v>
      </c>
      <c r="N104" s="4" t="s">
        <v>1849</v>
      </c>
      <c r="O104" s="4" t="s">
        <v>2113</v>
      </c>
      <c r="P104" s="4" t="s">
        <v>2114</v>
      </c>
    </row>
    <row r="105" s="1" customFormat="1" spans="1:16">
      <c r="A105" s="4">
        <v>104</v>
      </c>
      <c r="B105" s="4" t="s">
        <v>1859</v>
      </c>
      <c r="C105" s="10" t="s">
        <v>2115</v>
      </c>
      <c r="D105" s="11" t="s">
        <v>1853</v>
      </c>
      <c r="E105" s="4" t="s">
        <v>46</v>
      </c>
      <c r="F105" s="12" t="s">
        <v>89</v>
      </c>
      <c r="G105" s="4">
        <v>5799.64</v>
      </c>
      <c r="H105" s="4">
        <v>173.990000000001</v>
      </c>
      <c r="I105" s="4">
        <v>5625.65</v>
      </c>
      <c r="J105" s="4">
        <v>1</v>
      </c>
      <c r="K105" s="4" t="s">
        <v>37</v>
      </c>
      <c r="L105" s="4" t="s">
        <v>1849</v>
      </c>
      <c r="M105" s="4" t="s">
        <v>46</v>
      </c>
      <c r="N105" s="4" t="s">
        <v>1849</v>
      </c>
      <c r="O105" s="4" t="s">
        <v>2116</v>
      </c>
      <c r="P105" s="4" t="s">
        <v>2117</v>
      </c>
    </row>
    <row r="106" s="1" customFormat="1" spans="1:16">
      <c r="A106" s="4">
        <v>105</v>
      </c>
      <c r="B106" s="4" t="s">
        <v>1859</v>
      </c>
      <c r="C106" s="10" t="s">
        <v>2118</v>
      </c>
      <c r="D106" s="11" t="s">
        <v>1848</v>
      </c>
      <c r="E106" s="4" t="s">
        <v>89</v>
      </c>
      <c r="F106" s="12" t="s">
        <v>89</v>
      </c>
      <c r="G106" s="4">
        <v>3472.2</v>
      </c>
      <c r="H106" s="4">
        <v>104.17</v>
      </c>
      <c r="I106" s="4">
        <v>3368.03</v>
      </c>
      <c r="J106" s="4">
        <v>1</v>
      </c>
      <c r="K106" s="4" t="s">
        <v>35</v>
      </c>
      <c r="L106" s="4" t="s">
        <v>1849</v>
      </c>
      <c r="M106" s="4" t="s">
        <v>46</v>
      </c>
      <c r="N106" s="4" t="s">
        <v>1849</v>
      </c>
      <c r="O106" s="4" t="s">
        <v>2119</v>
      </c>
      <c r="P106" s="4" t="s">
        <v>2120</v>
      </c>
    </row>
    <row r="107" s="1" customFormat="1" spans="1:16">
      <c r="A107" s="4">
        <v>106</v>
      </c>
      <c r="B107" s="4" t="s">
        <v>1859</v>
      </c>
      <c r="C107" s="10" t="s">
        <v>2121</v>
      </c>
      <c r="D107" s="11" t="s">
        <v>1848</v>
      </c>
      <c r="E107" s="4" t="s">
        <v>89</v>
      </c>
      <c r="F107" s="12" t="s">
        <v>89</v>
      </c>
      <c r="G107" s="4">
        <v>899.35</v>
      </c>
      <c r="H107" s="4">
        <v>26.98</v>
      </c>
      <c r="I107" s="4">
        <v>872.37</v>
      </c>
      <c r="J107" s="4">
        <v>1</v>
      </c>
      <c r="K107" s="4" t="s">
        <v>35</v>
      </c>
      <c r="L107" s="4" t="s">
        <v>1849</v>
      </c>
      <c r="M107" s="4" t="s">
        <v>46</v>
      </c>
      <c r="N107" s="4" t="s">
        <v>1849</v>
      </c>
      <c r="O107" s="4" t="s">
        <v>2122</v>
      </c>
      <c r="P107" s="4" t="s">
        <v>2123</v>
      </c>
    </row>
    <row r="108" s="1" customFormat="1" spans="1:16">
      <c r="A108" s="4">
        <v>107</v>
      </c>
      <c r="B108" s="4" t="s">
        <v>1859</v>
      </c>
      <c r="C108" s="10" t="s">
        <v>2124</v>
      </c>
      <c r="D108" s="11" t="s">
        <v>1848</v>
      </c>
      <c r="E108" s="4" t="s">
        <v>89</v>
      </c>
      <c r="F108" s="12" t="s">
        <v>89</v>
      </c>
      <c r="G108" s="4">
        <v>1073.95</v>
      </c>
      <c r="H108" s="4">
        <v>32.22</v>
      </c>
      <c r="I108" s="4">
        <v>1041.73</v>
      </c>
      <c r="J108" s="4">
        <v>1</v>
      </c>
      <c r="K108" s="4" t="s">
        <v>35</v>
      </c>
      <c r="L108" s="4" t="s">
        <v>1849</v>
      </c>
      <c r="M108" s="4" t="s">
        <v>46</v>
      </c>
      <c r="N108" s="4" t="s">
        <v>1849</v>
      </c>
      <c r="O108" s="4" t="s">
        <v>2125</v>
      </c>
      <c r="P108" s="4" t="s">
        <v>2126</v>
      </c>
    </row>
    <row r="109" s="1" customFormat="1" spans="1:16">
      <c r="A109" s="4">
        <v>108</v>
      </c>
      <c r="B109" s="4" t="s">
        <v>1859</v>
      </c>
      <c r="C109" s="15" t="s">
        <v>2127</v>
      </c>
      <c r="D109" s="4" t="s">
        <v>1848</v>
      </c>
      <c r="E109" s="16" t="s">
        <v>500</v>
      </c>
      <c r="F109" s="12" t="s">
        <v>94</v>
      </c>
      <c r="G109" s="4">
        <v>5626.74</v>
      </c>
      <c r="H109" s="4">
        <v>168.8</v>
      </c>
      <c r="I109" s="4">
        <v>5457.94</v>
      </c>
      <c r="J109" s="4">
        <v>1</v>
      </c>
      <c r="K109" s="4" t="s">
        <v>58</v>
      </c>
      <c r="L109" s="4" t="s">
        <v>1849</v>
      </c>
      <c r="M109" s="4" t="s">
        <v>537</v>
      </c>
      <c r="N109" s="4" t="s">
        <v>1849</v>
      </c>
      <c r="O109" s="5" t="s">
        <v>2128</v>
      </c>
      <c r="P109" s="5" t="s">
        <v>2129</v>
      </c>
    </row>
    <row r="110" s="1" customFormat="1" spans="1:16">
      <c r="A110" s="4">
        <v>109</v>
      </c>
      <c r="B110" s="4" t="s">
        <v>1866</v>
      </c>
      <c r="C110" s="15" t="s">
        <v>2130</v>
      </c>
      <c r="D110" s="4" t="s">
        <v>1848</v>
      </c>
      <c r="E110" s="16" t="s">
        <v>500</v>
      </c>
      <c r="F110" s="12" t="s">
        <v>94</v>
      </c>
      <c r="G110" s="4">
        <v>5257.57</v>
      </c>
      <c r="H110" s="4">
        <v>157.73</v>
      </c>
      <c r="I110" s="4">
        <v>5099.84</v>
      </c>
      <c r="J110" s="4">
        <v>1</v>
      </c>
      <c r="K110" s="4" t="s">
        <v>58</v>
      </c>
      <c r="L110" s="4" t="s">
        <v>1849</v>
      </c>
      <c r="M110" s="4" t="s">
        <v>537</v>
      </c>
      <c r="N110" s="4" t="s">
        <v>1849</v>
      </c>
      <c r="O110" s="5" t="s">
        <v>2131</v>
      </c>
      <c r="P110" s="5" t="s">
        <v>2132</v>
      </c>
    </row>
    <row r="111" s="1" customFormat="1" spans="1:16">
      <c r="A111" s="4">
        <v>110</v>
      </c>
      <c r="B111" s="4" t="s">
        <v>1859</v>
      </c>
      <c r="C111" s="15" t="s">
        <v>2133</v>
      </c>
      <c r="D111" s="4" t="s">
        <v>1848</v>
      </c>
      <c r="E111" s="16" t="s">
        <v>500</v>
      </c>
      <c r="F111" s="12" t="s">
        <v>94</v>
      </c>
      <c r="G111" s="4">
        <v>5500</v>
      </c>
      <c r="H111" s="4">
        <v>165</v>
      </c>
      <c r="I111" s="4">
        <v>5335</v>
      </c>
      <c r="J111" s="4">
        <v>1</v>
      </c>
      <c r="K111" s="4" t="s">
        <v>58</v>
      </c>
      <c r="L111" s="4" t="s">
        <v>1849</v>
      </c>
      <c r="M111" s="4" t="s">
        <v>537</v>
      </c>
      <c r="N111" s="4" t="s">
        <v>1849</v>
      </c>
      <c r="O111" s="5" t="s">
        <v>2134</v>
      </c>
      <c r="P111" s="5" t="s">
        <v>2135</v>
      </c>
    </row>
    <row r="112" s="1" customFormat="1" spans="1:16">
      <c r="A112" s="4">
        <v>111</v>
      </c>
      <c r="B112" s="4" t="s">
        <v>1859</v>
      </c>
      <c r="C112" s="15" t="s">
        <v>2136</v>
      </c>
      <c r="D112" s="4" t="s">
        <v>1848</v>
      </c>
      <c r="E112" s="16" t="s">
        <v>500</v>
      </c>
      <c r="F112" s="12" t="s">
        <v>94</v>
      </c>
      <c r="G112" s="4">
        <v>103</v>
      </c>
      <c r="H112" s="4">
        <v>3.09</v>
      </c>
      <c r="I112" s="4">
        <v>99.91</v>
      </c>
      <c r="J112" s="4">
        <v>1</v>
      </c>
      <c r="K112" s="4" t="s">
        <v>58</v>
      </c>
      <c r="L112" s="4" t="s">
        <v>1849</v>
      </c>
      <c r="M112" s="4" t="s">
        <v>537</v>
      </c>
      <c r="N112" s="4" t="s">
        <v>1849</v>
      </c>
      <c r="O112" s="5" t="s">
        <v>2137</v>
      </c>
      <c r="P112" s="5" t="s">
        <v>2138</v>
      </c>
    </row>
    <row r="113" s="1" customFormat="1" spans="1:16">
      <c r="A113" s="4">
        <v>112</v>
      </c>
      <c r="B113" s="4" t="s">
        <v>1887</v>
      </c>
      <c r="C113" s="15" t="s">
        <v>2139</v>
      </c>
      <c r="D113" s="4" t="s">
        <v>1848</v>
      </c>
      <c r="E113" s="16" t="s">
        <v>500</v>
      </c>
      <c r="F113" s="12" t="s">
        <v>94</v>
      </c>
      <c r="G113" s="4">
        <v>972</v>
      </c>
      <c r="H113" s="4">
        <v>29.16</v>
      </c>
      <c r="I113" s="4">
        <v>942.84</v>
      </c>
      <c r="J113" s="4">
        <v>1</v>
      </c>
      <c r="K113" s="4" t="s">
        <v>58</v>
      </c>
      <c r="L113" s="4" t="s">
        <v>1849</v>
      </c>
      <c r="M113" s="4" t="s">
        <v>537</v>
      </c>
      <c r="N113" s="4" t="s">
        <v>1849</v>
      </c>
      <c r="O113" s="5" t="s">
        <v>2140</v>
      </c>
      <c r="P113" s="5" t="s">
        <v>2141</v>
      </c>
    </row>
    <row r="114" s="1" customFormat="1" spans="1:16">
      <c r="A114" s="4">
        <v>113</v>
      </c>
      <c r="B114" s="4" t="s">
        <v>1866</v>
      </c>
      <c r="C114" s="15" t="s">
        <v>2142</v>
      </c>
      <c r="D114" s="4" t="s">
        <v>1853</v>
      </c>
      <c r="E114" s="16" t="s">
        <v>500</v>
      </c>
      <c r="F114" s="12" t="s">
        <v>94</v>
      </c>
      <c r="G114" s="4">
        <v>6382.74</v>
      </c>
      <c r="H114" s="4">
        <v>191.48</v>
      </c>
      <c r="I114" s="4">
        <v>6191.26</v>
      </c>
      <c r="J114" s="4">
        <v>1</v>
      </c>
      <c r="K114" s="4" t="s">
        <v>58</v>
      </c>
      <c r="L114" s="4" t="s">
        <v>1849</v>
      </c>
      <c r="M114" s="4" t="s">
        <v>537</v>
      </c>
      <c r="N114" s="4" t="s">
        <v>1849</v>
      </c>
      <c r="O114" s="5" t="s">
        <v>2143</v>
      </c>
      <c r="P114" s="5" t="s">
        <v>2144</v>
      </c>
    </row>
    <row r="115" s="1" customFormat="1" spans="1:16">
      <c r="A115" s="4">
        <v>114</v>
      </c>
      <c r="B115" s="4" t="s">
        <v>1866</v>
      </c>
      <c r="C115" s="15" t="s">
        <v>2145</v>
      </c>
      <c r="D115" s="4" t="s">
        <v>1853</v>
      </c>
      <c r="E115" s="16" t="s">
        <v>500</v>
      </c>
      <c r="F115" s="12" t="s">
        <v>94</v>
      </c>
      <c r="G115" s="4">
        <v>6382.74</v>
      </c>
      <c r="H115" s="4">
        <v>191.48</v>
      </c>
      <c r="I115" s="4">
        <v>6191.26</v>
      </c>
      <c r="J115" s="4">
        <v>1</v>
      </c>
      <c r="K115" s="4" t="s">
        <v>58</v>
      </c>
      <c r="L115" s="4" t="s">
        <v>1849</v>
      </c>
      <c r="M115" s="4" t="s">
        <v>537</v>
      </c>
      <c r="N115" s="4" t="s">
        <v>1849</v>
      </c>
      <c r="O115" s="5" t="s">
        <v>2143</v>
      </c>
      <c r="P115" s="5" t="s">
        <v>2144</v>
      </c>
    </row>
    <row r="116" s="1" customFormat="1" spans="1:16">
      <c r="A116" s="4">
        <v>115</v>
      </c>
      <c r="B116" s="4" t="s">
        <v>1887</v>
      </c>
      <c r="C116" s="15" t="s">
        <v>2146</v>
      </c>
      <c r="D116" s="4" t="s">
        <v>1848</v>
      </c>
      <c r="E116" s="16" t="s">
        <v>500</v>
      </c>
      <c r="F116" s="12" t="s">
        <v>94</v>
      </c>
      <c r="G116" s="4">
        <v>7402.6</v>
      </c>
      <c r="H116" s="4">
        <v>222.08</v>
      </c>
      <c r="I116" s="4">
        <v>7180.52</v>
      </c>
      <c r="J116" s="4">
        <v>1</v>
      </c>
      <c r="K116" s="4" t="s">
        <v>58</v>
      </c>
      <c r="L116" s="4" t="s">
        <v>1849</v>
      </c>
      <c r="M116" s="4" t="s">
        <v>537</v>
      </c>
      <c r="N116" s="4" t="s">
        <v>1849</v>
      </c>
      <c r="O116" s="5" t="s">
        <v>2147</v>
      </c>
      <c r="P116" s="5" t="s">
        <v>2148</v>
      </c>
    </row>
    <row r="117" s="1" customFormat="1" spans="1:16">
      <c r="A117" s="4">
        <v>116</v>
      </c>
      <c r="B117" s="4" t="s">
        <v>1866</v>
      </c>
      <c r="C117" s="15" t="s">
        <v>2149</v>
      </c>
      <c r="D117" s="4" t="s">
        <v>1848</v>
      </c>
      <c r="E117" s="16" t="s">
        <v>46</v>
      </c>
      <c r="F117" s="12" t="s">
        <v>89</v>
      </c>
      <c r="G117" s="4">
        <v>248.7</v>
      </c>
      <c r="H117" s="4">
        <v>7.46</v>
      </c>
      <c r="I117" s="4">
        <v>241.24</v>
      </c>
      <c r="J117" s="4">
        <v>1</v>
      </c>
      <c r="K117" s="4" t="s">
        <v>58</v>
      </c>
      <c r="L117" s="4" t="s">
        <v>1849</v>
      </c>
      <c r="M117" s="17" t="s">
        <v>46</v>
      </c>
      <c r="N117" s="4" t="s">
        <v>1849</v>
      </c>
      <c r="O117" s="5" t="s">
        <v>2150</v>
      </c>
      <c r="P117" s="5" t="s">
        <v>2151</v>
      </c>
    </row>
    <row r="118" s="1" customFormat="1" spans="1:16">
      <c r="A118" s="4">
        <v>117</v>
      </c>
      <c r="B118" s="4" t="s">
        <v>1859</v>
      </c>
      <c r="C118" s="15" t="s">
        <v>2152</v>
      </c>
      <c r="D118" s="4" t="s">
        <v>1848</v>
      </c>
      <c r="E118" s="16" t="s">
        <v>46</v>
      </c>
      <c r="F118" s="12" t="s">
        <v>89</v>
      </c>
      <c r="G118" s="4">
        <v>212.4</v>
      </c>
      <c r="H118" s="4">
        <v>6.37</v>
      </c>
      <c r="I118" s="4">
        <v>206.03</v>
      </c>
      <c r="J118" s="4">
        <v>1</v>
      </c>
      <c r="K118" s="4" t="s">
        <v>58</v>
      </c>
      <c r="L118" s="4" t="s">
        <v>1849</v>
      </c>
      <c r="M118" s="17" t="s">
        <v>46</v>
      </c>
      <c r="N118" s="4" t="s">
        <v>1849</v>
      </c>
      <c r="O118" s="5" t="s">
        <v>2153</v>
      </c>
      <c r="P118" s="5" t="s">
        <v>2154</v>
      </c>
    </row>
    <row r="119" s="1" customFormat="1" spans="1:16">
      <c r="A119" s="4">
        <v>118</v>
      </c>
      <c r="B119" s="4" t="s">
        <v>1887</v>
      </c>
      <c r="C119" s="15" t="s">
        <v>2155</v>
      </c>
      <c r="D119" s="4" t="s">
        <v>1848</v>
      </c>
      <c r="E119" s="16" t="s">
        <v>46</v>
      </c>
      <c r="F119" s="12" t="s">
        <v>89</v>
      </c>
      <c r="G119" s="4">
        <v>503.7</v>
      </c>
      <c r="H119" s="4">
        <v>15.11</v>
      </c>
      <c r="I119" s="4">
        <v>488.59</v>
      </c>
      <c r="J119" s="4">
        <v>1</v>
      </c>
      <c r="K119" s="4" t="s">
        <v>58</v>
      </c>
      <c r="L119" s="4" t="s">
        <v>1849</v>
      </c>
      <c r="M119" s="17" t="s">
        <v>46</v>
      </c>
      <c r="N119" s="4" t="s">
        <v>1849</v>
      </c>
      <c r="O119" s="5" t="s">
        <v>2156</v>
      </c>
      <c r="P119" s="5" t="s">
        <v>2157</v>
      </c>
    </row>
    <row r="120" s="1" customFormat="1" spans="1:16">
      <c r="A120" s="4">
        <v>119</v>
      </c>
      <c r="B120" s="4" t="s">
        <v>1859</v>
      </c>
      <c r="C120" s="15" t="s">
        <v>2158</v>
      </c>
      <c r="D120" s="4" t="s">
        <v>1848</v>
      </c>
      <c r="E120" s="16" t="s">
        <v>46</v>
      </c>
      <c r="F120" s="12" t="s">
        <v>89</v>
      </c>
      <c r="G120" s="4">
        <v>1540.85</v>
      </c>
      <c r="H120" s="4">
        <v>46.23</v>
      </c>
      <c r="I120" s="4">
        <v>1494.62</v>
      </c>
      <c r="J120" s="4">
        <v>1</v>
      </c>
      <c r="K120" s="4" t="s">
        <v>58</v>
      </c>
      <c r="L120" s="4" t="s">
        <v>1849</v>
      </c>
      <c r="M120" s="17" t="s">
        <v>46</v>
      </c>
      <c r="N120" s="4" t="s">
        <v>1849</v>
      </c>
      <c r="O120" s="5" t="s">
        <v>2159</v>
      </c>
      <c r="P120" s="5" t="s">
        <v>2160</v>
      </c>
    </row>
    <row r="121" s="1" customFormat="1" spans="1:16">
      <c r="A121" s="4">
        <v>120</v>
      </c>
      <c r="B121" s="4" t="s">
        <v>1887</v>
      </c>
      <c r="C121" s="15" t="s">
        <v>2161</v>
      </c>
      <c r="D121" s="4" t="s">
        <v>1848</v>
      </c>
      <c r="E121" s="16" t="s">
        <v>46</v>
      </c>
      <c r="F121" s="12" t="s">
        <v>89</v>
      </c>
      <c r="G121" s="4">
        <v>7261.77</v>
      </c>
      <c r="H121" s="4">
        <v>217.85</v>
      </c>
      <c r="I121" s="4">
        <v>7043.92</v>
      </c>
      <c r="J121" s="4">
        <v>1</v>
      </c>
      <c r="K121" s="4" t="s">
        <v>58</v>
      </c>
      <c r="L121" s="4" t="s">
        <v>1849</v>
      </c>
      <c r="M121" s="17" t="s">
        <v>46</v>
      </c>
      <c r="N121" s="4" t="s">
        <v>1849</v>
      </c>
      <c r="O121" s="5" t="s">
        <v>2162</v>
      </c>
      <c r="P121" s="5" t="s">
        <v>2163</v>
      </c>
    </row>
    <row r="122" s="1" customFormat="1" spans="1:16">
      <c r="A122" s="4">
        <v>121</v>
      </c>
      <c r="B122" s="4" t="s">
        <v>1866</v>
      </c>
      <c r="C122" s="15" t="s">
        <v>2164</v>
      </c>
      <c r="D122" s="4" t="s">
        <v>1848</v>
      </c>
      <c r="E122" s="16" t="s">
        <v>46</v>
      </c>
      <c r="F122" s="12" t="s">
        <v>89</v>
      </c>
      <c r="G122" s="4">
        <v>899.35</v>
      </c>
      <c r="H122" s="4">
        <v>26.98</v>
      </c>
      <c r="I122" s="4">
        <v>872.37</v>
      </c>
      <c r="J122" s="4">
        <v>1</v>
      </c>
      <c r="K122" s="4" t="s">
        <v>58</v>
      </c>
      <c r="L122" s="4" t="s">
        <v>1849</v>
      </c>
      <c r="M122" s="17" t="s">
        <v>46</v>
      </c>
      <c r="N122" s="4" t="s">
        <v>1849</v>
      </c>
      <c r="O122" s="5" t="s">
        <v>2165</v>
      </c>
      <c r="P122" s="5" t="s">
        <v>2166</v>
      </c>
    </row>
    <row r="123" s="1" customFormat="1" spans="1:16">
      <c r="A123" s="4">
        <v>122</v>
      </c>
      <c r="B123" s="4" t="s">
        <v>1866</v>
      </c>
      <c r="C123" s="15" t="s">
        <v>2167</v>
      </c>
      <c r="D123" s="4" t="s">
        <v>1848</v>
      </c>
      <c r="E123" s="16" t="s">
        <v>46</v>
      </c>
      <c r="F123" s="12" t="s">
        <v>89</v>
      </c>
      <c r="G123" s="4">
        <v>899.35</v>
      </c>
      <c r="H123" s="4">
        <v>26.98</v>
      </c>
      <c r="I123" s="4">
        <v>872.37</v>
      </c>
      <c r="J123" s="4">
        <v>1</v>
      </c>
      <c r="K123" s="4" t="s">
        <v>58</v>
      </c>
      <c r="L123" s="4" t="s">
        <v>1849</v>
      </c>
      <c r="M123" s="17" t="s">
        <v>46</v>
      </c>
      <c r="N123" s="4" t="s">
        <v>1849</v>
      </c>
      <c r="O123" s="5" t="s">
        <v>2168</v>
      </c>
      <c r="P123" s="5" t="s">
        <v>2169</v>
      </c>
    </row>
    <row r="124" s="1" customFormat="1" spans="1:16">
      <c r="A124" s="4">
        <v>123</v>
      </c>
      <c r="B124" s="4" t="s">
        <v>1866</v>
      </c>
      <c r="C124" s="15" t="s">
        <v>2170</v>
      </c>
      <c r="D124" s="4" t="s">
        <v>1848</v>
      </c>
      <c r="E124" s="16" t="s">
        <v>46</v>
      </c>
      <c r="F124" s="12" t="s">
        <v>89</v>
      </c>
      <c r="G124" s="4">
        <v>899.35</v>
      </c>
      <c r="H124" s="4">
        <v>26.98</v>
      </c>
      <c r="I124" s="4">
        <v>872.37</v>
      </c>
      <c r="J124" s="4">
        <v>1</v>
      </c>
      <c r="K124" s="4" t="s">
        <v>58</v>
      </c>
      <c r="L124" s="4" t="s">
        <v>1849</v>
      </c>
      <c r="M124" s="17" t="s">
        <v>46</v>
      </c>
      <c r="N124" s="4" t="s">
        <v>1849</v>
      </c>
      <c r="O124" s="5" t="s">
        <v>2171</v>
      </c>
      <c r="P124" s="5" t="s">
        <v>2172</v>
      </c>
    </row>
    <row r="125" s="1" customFormat="1" spans="1:16">
      <c r="A125" s="4">
        <v>124</v>
      </c>
      <c r="B125" s="4" t="s">
        <v>1866</v>
      </c>
      <c r="C125" s="15" t="s">
        <v>2173</v>
      </c>
      <c r="D125" s="4" t="s">
        <v>1853</v>
      </c>
      <c r="E125" s="16" t="s">
        <v>46</v>
      </c>
      <c r="F125" s="12" t="s">
        <v>89</v>
      </c>
      <c r="G125" s="4">
        <v>5421.56</v>
      </c>
      <c r="H125" s="4">
        <v>162.65</v>
      </c>
      <c r="I125" s="4">
        <v>5258.91</v>
      </c>
      <c r="J125" s="4">
        <v>1</v>
      </c>
      <c r="K125" s="4" t="s">
        <v>58</v>
      </c>
      <c r="L125" s="4" t="s">
        <v>1849</v>
      </c>
      <c r="M125" s="17" t="s">
        <v>46</v>
      </c>
      <c r="N125" s="4" t="s">
        <v>1849</v>
      </c>
      <c r="O125" s="5" t="s">
        <v>2174</v>
      </c>
      <c r="P125" s="5" t="s">
        <v>2175</v>
      </c>
    </row>
    <row r="126" s="1" customFormat="1" spans="1:16">
      <c r="A126" s="4">
        <v>125</v>
      </c>
      <c r="B126" s="4" t="s">
        <v>1887</v>
      </c>
      <c r="C126" s="15" t="s">
        <v>2176</v>
      </c>
      <c r="D126" s="4" t="s">
        <v>1848</v>
      </c>
      <c r="E126" s="16" t="s">
        <v>46</v>
      </c>
      <c r="F126" s="12" t="s">
        <v>89</v>
      </c>
      <c r="G126" s="4">
        <v>333.6</v>
      </c>
      <c r="H126" s="4">
        <v>10.01</v>
      </c>
      <c r="I126" s="4">
        <v>323.59</v>
      </c>
      <c r="J126" s="4">
        <v>1</v>
      </c>
      <c r="K126" s="4" t="s">
        <v>58</v>
      </c>
      <c r="L126" s="4" t="s">
        <v>1849</v>
      </c>
      <c r="M126" s="17" t="s">
        <v>46</v>
      </c>
      <c r="N126" s="4" t="s">
        <v>1849</v>
      </c>
      <c r="O126" s="5" t="s">
        <v>2177</v>
      </c>
      <c r="P126" s="5" t="s">
        <v>2178</v>
      </c>
    </row>
    <row r="127" s="1" customFormat="1" spans="1:16">
      <c r="A127" s="4">
        <v>126</v>
      </c>
      <c r="B127" s="4" t="s">
        <v>1859</v>
      </c>
      <c r="C127" s="15" t="s">
        <v>2179</v>
      </c>
      <c r="D127" s="4" t="s">
        <v>1848</v>
      </c>
      <c r="E127" s="16" t="s">
        <v>46</v>
      </c>
      <c r="F127" s="12" t="s">
        <v>89</v>
      </c>
      <c r="G127" s="4">
        <v>8089.71</v>
      </c>
      <c r="H127" s="4">
        <v>242.69</v>
      </c>
      <c r="I127" s="4">
        <v>7847.02</v>
      </c>
      <c r="J127" s="4">
        <v>1</v>
      </c>
      <c r="K127" s="4" t="s">
        <v>58</v>
      </c>
      <c r="L127" s="4" t="s">
        <v>1849</v>
      </c>
      <c r="M127" s="17" t="s">
        <v>46</v>
      </c>
      <c r="N127" s="4" t="s">
        <v>1849</v>
      </c>
      <c r="O127" s="5" t="s">
        <v>2180</v>
      </c>
      <c r="P127" s="5" t="s">
        <v>2181</v>
      </c>
    </row>
    <row r="128" s="1" customFormat="1" spans="1:16">
      <c r="A128" s="4">
        <v>127</v>
      </c>
      <c r="B128" s="4" t="s">
        <v>1866</v>
      </c>
      <c r="C128" s="15" t="s">
        <v>2182</v>
      </c>
      <c r="D128" s="4" t="s">
        <v>1848</v>
      </c>
      <c r="E128" s="16" t="s">
        <v>46</v>
      </c>
      <c r="F128" s="12" t="s">
        <v>89</v>
      </c>
      <c r="G128" s="4">
        <v>898.2</v>
      </c>
      <c r="H128" s="4">
        <v>26.95</v>
      </c>
      <c r="I128" s="4">
        <v>871.25</v>
      </c>
      <c r="J128" s="4">
        <v>1</v>
      </c>
      <c r="K128" s="4" t="s">
        <v>58</v>
      </c>
      <c r="L128" s="4" t="s">
        <v>1849</v>
      </c>
      <c r="M128" s="17" t="s">
        <v>46</v>
      </c>
      <c r="N128" s="4" t="s">
        <v>1849</v>
      </c>
      <c r="O128" s="5" t="s">
        <v>2183</v>
      </c>
      <c r="P128" s="5" t="s">
        <v>2184</v>
      </c>
    </row>
    <row r="129" s="1" customFormat="1" spans="1:16">
      <c r="A129" s="4">
        <v>128</v>
      </c>
      <c r="B129" s="4" t="s">
        <v>1859</v>
      </c>
      <c r="C129" s="15" t="s">
        <v>2185</v>
      </c>
      <c r="D129" s="4" t="s">
        <v>1848</v>
      </c>
      <c r="E129" s="16" t="s">
        <v>46</v>
      </c>
      <c r="F129" s="12" t="s">
        <v>89</v>
      </c>
      <c r="G129" s="4">
        <v>703.15</v>
      </c>
      <c r="H129" s="4">
        <v>21.09</v>
      </c>
      <c r="I129" s="4">
        <v>682.06</v>
      </c>
      <c r="J129" s="4">
        <v>1</v>
      </c>
      <c r="K129" s="4" t="s">
        <v>58</v>
      </c>
      <c r="L129" s="4" t="s">
        <v>1849</v>
      </c>
      <c r="M129" s="17" t="s">
        <v>46</v>
      </c>
      <c r="N129" s="4" t="s">
        <v>1849</v>
      </c>
      <c r="O129" s="5" t="s">
        <v>2186</v>
      </c>
      <c r="P129" s="5" t="s">
        <v>2187</v>
      </c>
    </row>
    <row r="130" s="1" customFormat="1" spans="1:16">
      <c r="A130" s="4">
        <v>129</v>
      </c>
      <c r="B130" s="4" t="s">
        <v>1866</v>
      </c>
      <c r="C130" s="15" t="s">
        <v>2188</v>
      </c>
      <c r="D130" s="4" t="s">
        <v>1848</v>
      </c>
      <c r="E130" s="16" t="s">
        <v>46</v>
      </c>
      <c r="F130" s="12" t="s">
        <v>89</v>
      </c>
      <c r="G130" s="4">
        <v>7718.65</v>
      </c>
      <c r="H130" s="4">
        <v>231.56</v>
      </c>
      <c r="I130" s="4">
        <v>7487.09</v>
      </c>
      <c r="J130" s="4">
        <v>1</v>
      </c>
      <c r="K130" s="4" t="s">
        <v>58</v>
      </c>
      <c r="L130" s="4" t="s">
        <v>1849</v>
      </c>
      <c r="M130" s="17" t="s">
        <v>46</v>
      </c>
      <c r="N130" s="4" t="s">
        <v>1849</v>
      </c>
      <c r="O130" s="5" t="s">
        <v>2189</v>
      </c>
      <c r="P130" s="5" t="s">
        <v>2190</v>
      </c>
    </row>
    <row r="131" s="1" customFormat="1" spans="1:16">
      <c r="A131" s="4">
        <v>130</v>
      </c>
      <c r="B131" s="4" t="s">
        <v>1866</v>
      </c>
      <c r="C131" s="15" t="s">
        <v>2191</v>
      </c>
      <c r="D131" s="4" t="s">
        <v>1848</v>
      </c>
      <c r="E131" s="16" t="s">
        <v>46</v>
      </c>
      <c r="F131" s="12" t="s">
        <v>89</v>
      </c>
      <c r="G131" s="4">
        <v>2374.54</v>
      </c>
      <c r="H131" s="4">
        <v>71.24</v>
      </c>
      <c r="I131" s="4">
        <v>2303.3</v>
      </c>
      <c r="J131" s="4">
        <v>1</v>
      </c>
      <c r="K131" s="4" t="s">
        <v>58</v>
      </c>
      <c r="L131" s="4" t="s">
        <v>1849</v>
      </c>
      <c r="M131" s="17" t="s">
        <v>46</v>
      </c>
      <c r="N131" s="4" t="s">
        <v>1849</v>
      </c>
      <c r="O131" s="5" t="s">
        <v>2192</v>
      </c>
      <c r="P131" s="5" t="s">
        <v>2193</v>
      </c>
    </row>
    <row r="132" s="1" customFormat="1" spans="1:16">
      <c r="A132" s="4">
        <v>131</v>
      </c>
      <c r="B132" s="4" t="s">
        <v>1866</v>
      </c>
      <c r="C132" s="15" t="s">
        <v>2194</v>
      </c>
      <c r="D132" s="4" t="s">
        <v>1848</v>
      </c>
      <c r="E132" s="16" t="s">
        <v>46</v>
      </c>
      <c r="F132" s="12" t="s">
        <v>89</v>
      </c>
      <c r="G132" s="4">
        <v>1491.44</v>
      </c>
      <c r="H132" s="4">
        <v>44.74</v>
      </c>
      <c r="I132" s="4">
        <v>1446.7</v>
      </c>
      <c r="J132" s="4">
        <v>1</v>
      </c>
      <c r="K132" s="4" t="s">
        <v>58</v>
      </c>
      <c r="L132" s="4" t="s">
        <v>1849</v>
      </c>
      <c r="M132" s="17" t="s">
        <v>46</v>
      </c>
      <c r="N132" s="4" t="s">
        <v>1849</v>
      </c>
      <c r="O132" s="5" t="s">
        <v>2195</v>
      </c>
      <c r="P132" s="5" t="s">
        <v>2196</v>
      </c>
    </row>
    <row r="133" s="1" customFormat="1" spans="1:16">
      <c r="A133" s="4">
        <v>132</v>
      </c>
      <c r="B133" s="4" t="s">
        <v>1887</v>
      </c>
      <c r="C133" s="15" t="s">
        <v>2197</v>
      </c>
      <c r="D133" s="4" t="s">
        <v>1848</v>
      </c>
      <c r="E133" s="16" t="s">
        <v>46</v>
      </c>
      <c r="F133" s="12" t="s">
        <v>89</v>
      </c>
      <c r="G133" s="4">
        <v>503.7</v>
      </c>
      <c r="H133" s="4">
        <v>15.11</v>
      </c>
      <c r="I133" s="4">
        <v>488.59</v>
      </c>
      <c r="J133" s="4">
        <v>1</v>
      </c>
      <c r="K133" s="4" t="s">
        <v>58</v>
      </c>
      <c r="L133" s="4" t="s">
        <v>1849</v>
      </c>
      <c r="M133" s="17" t="s">
        <v>46</v>
      </c>
      <c r="N133" s="4" t="s">
        <v>1849</v>
      </c>
      <c r="O133" s="5" t="s">
        <v>2198</v>
      </c>
      <c r="P133" s="5" t="s">
        <v>2199</v>
      </c>
    </row>
    <row r="134" s="1" customFormat="1" spans="1:16">
      <c r="A134" s="4">
        <v>133</v>
      </c>
      <c r="B134" s="4" t="s">
        <v>1866</v>
      </c>
      <c r="C134" s="15" t="s">
        <v>2200</v>
      </c>
      <c r="D134" s="4" t="s">
        <v>1848</v>
      </c>
      <c r="E134" s="16" t="s">
        <v>46</v>
      </c>
      <c r="F134" s="12" t="s">
        <v>89</v>
      </c>
      <c r="G134" s="4">
        <v>2001.6</v>
      </c>
      <c r="H134" s="4">
        <v>60.05</v>
      </c>
      <c r="I134" s="4">
        <v>1941.55</v>
      </c>
      <c r="J134" s="4">
        <v>1</v>
      </c>
      <c r="K134" s="4" t="s">
        <v>58</v>
      </c>
      <c r="L134" s="4" t="s">
        <v>1849</v>
      </c>
      <c r="M134" s="17" t="s">
        <v>46</v>
      </c>
      <c r="N134" s="4" t="s">
        <v>1849</v>
      </c>
      <c r="O134" s="5" t="s">
        <v>2201</v>
      </c>
      <c r="P134" s="5" t="s">
        <v>2202</v>
      </c>
    </row>
    <row r="135" s="1" customFormat="1" spans="1:16">
      <c r="A135" s="4">
        <v>134</v>
      </c>
      <c r="B135" s="4" t="s">
        <v>1866</v>
      </c>
      <c r="C135" s="15" t="s">
        <v>2203</v>
      </c>
      <c r="D135" s="4" t="s">
        <v>1848</v>
      </c>
      <c r="E135" s="16" t="s">
        <v>46</v>
      </c>
      <c r="F135" s="12" t="s">
        <v>89</v>
      </c>
      <c r="G135" s="4">
        <v>1073.95</v>
      </c>
      <c r="H135" s="4">
        <v>32.22</v>
      </c>
      <c r="I135" s="4">
        <v>1041.73</v>
      </c>
      <c r="J135" s="4">
        <v>1</v>
      </c>
      <c r="K135" s="4" t="s">
        <v>58</v>
      </c>
      <c r="L135" s="4" t="s">
        <v>1849</v>
      </c>
      <c r="M135" s="17" t="s">
        <v>46</v>
      </c>
      <c r="N135" s="4" t="s">
        <v>1849</v>
      </c>
      <c r="O135" s="5" t="s">
        <v>2204</v>
      </c>
      <c r="P135" s="5" t="s">
        <v>2205</v>
      </c>
    </row>
    <row r="136" s="1" customFormat="1" spans="1:16">
      <c r="A136" s="4">
        <v>135</v>
      </c>
      <c r="B136" s="4" t="s">
        <v>1859</v>
      </c>
      <c r="C136" s="15" t="s">
        <v>2206</v>
      </c>
      <c r="D136" s="4" t="s">
        <v>1848</v>
      </c>
      <c r="E136" s="16" t="s">
        <v>46</v>
      </c>
      <c r="F136" s="12" t="s">
        <v>89</v>
      </c>
      <c r="G136" s="4">
        <v>637.2</v>
      </c>
      <c r="H136" s="4">
        <v>19.12</v>
      </c>
      <c r="I136" s="4">
        <v>618.08</v>
      </c>
      <c r="J136" s="4">
        <v>1</v>
      </c>
      <c r="K136" s="4" t="s">
        <v>58</v>
      </c>
      <c r="L136" s="4" t="s">
        <v>1849</v>
      </c>
      <c r="M136" s="17" t="s">
        <v>46</v>
      </c>
      <c r="N136" s="4" t="s">
        <v>1849</v>
      </c>
      <c r="O136" s="5" t="s">
        <v>2207</v>
      </c>
      <c r="P136" s="5" t="s">
        <v>2208</v>
      </c>
    </row>
    <row r="137" s="1" customFormat="1" spans="1:16">
      <c r="A137" s="4">
        <v>136</v>
      </c>
      <c r="B137" s="4" t="s">
        <v>1859</v>
      </c>
      <c r="C137" s="15" t="s">
        <v>2209</v>
      </c>
      <c r="D137" s="4" t="s">
        <v>1848</v>
      </c>
      <c r="E137" s="16" t="s">
        <v>46</v>
      </c>
      <c r="F137" s="12" t="s">
        <v>89</v>
      </c>
      <c r="G137" s="4">
        <v>6772.89</v>
      </c>
      <c r="H137" s="4">
        <v>203.190000000001</v>
      </c>
      <c r="I137" s="4">
        <v>6569.7</v>
      </c>
      <c r="J137" s="4">
        <v>1</v>
      </c>
      <c r="K137" s="4" t="s">
        <v>58</v>
      </c>
      <c r="L137" s="4" t="s">
        <v>1849</v>
      </c>
      <c r="M137" s="17" t="s">
        <v>46</v>
      </c>
      <c r="N137" s="4" t="s">
        <v>1849</v>
      </c>
      <c r="O137" s="5" t="s">
        <v>2210</v>
      </c>
      <c r="P137" s="5" t="s">
        <v>2211</v>
      </c>
    </row>
    <row r="138" s="1" customFormat="1" spans="1:16">
      <c r="A138" s="4">
        <v>137</v>
      </c>
      <c r="B138" s="4" t="s">
        <v>1859</v>
      </c>
      <c r="C138" s="15" t="s">
        <v>2212</v>
      </c>
      <c r="D138" s="4" t="s">
        <v>1848</v>
      </c>
      <c r="E138" s="16" t="s">
        <v>46</v>
      </c>
      <c r="F138" s="12" t="s">
        <v>89</v>
      </c>
      <c r="G138" s="4">
        <v>837.3</v>
      </c>
      <c r="H138" s="4">
        <v>25.12</v>
      </c>
      <c r="I138" s="4">
        <v>812.18</v>
      </c>
      <c r="J138" s="4">
        <v>1</v>
      </c>
      <c r="K138" s="4" t="s">
        <v>58</v>
      </c>
      <c r="L138" s="4" t="s">
        <v>1849</v>
      </c>
      <c r="M138" s="17" t="s">
        <v>46</v>
      </c>
      <c r="N138" s="4" t="s">
        <v>1849</v>
      </c>
      <c r="O138" s="5" t="s">
        <v>2213</v>
      </c>
      <c r="P138" s="5" t="s">
        <v>2214</v>
      </c>
    </row>
    <row r="139" s="1" customFormat="1" spans="1:16">
      <c r="A139" s="4">
        <v>138</v>
      </c>
      <c r="B139" s="4" t="s">
        <v>1859</v>
      </c>
      <c r="C139" s="15" t="s">
        <v>2215</v>
      </c>
      <c r="D139" s="4" t="s">
        <v>1848</v>
      </c>
      <c r="E139" s="16" t="s">
        <v>46</v>
      </c>
      <c r="F139" s="12" t="s">
        <v>89</v>
      </c>
      <c r="G139" s="4">
        <v>837.3</v>
      </c>
      <c r="H139" s="4">
        <v>25.12</v>
      </c>
      <c r="I139" s="4">
        <v>812.18</v>
      </c>
      <c r="J139" s="4">
        <v>1</v>
      </c>
      <c r="K139" s="4" t="s">
        <v>58</v>
      </c>
      <c r="L139" s="4" t="s">
        <v>1849</v>
      </c>
      <c r="M139" s="17" t="s">
        <v>46</v>
      </c>
      <c r="N139" s="4" t="s">
        <v>1849</v>
      </c>
      <c r="O139" s="5" t="s">
        <v>2216</v>
      </c>
      <c r="P139" s="5" t="s">
        <v>2217</v>
      </c>
    </row>
    <row r="140" s="1" customFormat="1" spans="1:16">
      <c r="A140" s="4">
        <v>139</v>
      </c>
      <c r="B140" s="4" t="s">
        <v>1859</v>
      </c>
      <c r="C140" s="15" t="s">
        <v>2218</v>
      </c>
      <c r="D140" s="4" t="s">
        <v>1848</v>
      </c>
      <c r="E140" s="16" t="s">
        <v>46</v>
      </c>
      <c r="F140" s="12" t="s">
        <v>89</v>
      </c>
      <c r="G140" s="4">
        <v>299.4</v>
      </c>
      <c r="H140" s="4">
        <v>8.97999999999996</v>
      </c>
      <c r="I140" s="4">
        <v>290.42</v>
      </c>
      <c r="J140" s="4">
        <v>1</v>
      </c>
      <c r="K140" s="4" t="s">
        <v>58</v>
      </c>
      <c r="L140" s="4" t="s">
        <v>1849</v>
      </c>
      <c r="M140" s="17" t="s">
        <v>46</v>
      </c>
      <c r="N140" s="4" t="s">
        <v>1849</v>
      </c>
      <c r="O140" s="5" t="s">
        <v>2219</v>
      </c>
      <c r="P140" s="5" t="s">
        <v>2220</v>
      </c>
    </row>
    <row r="141" s="1" customFormat="1" spans="1:16">
      <c r="A141" s="4">
        <v>140</v>
      </c>
      <c r="B141" s="4" t="s">
        <v>1859</v>
      </c>
      <c r="C141" s="15" t="s">
        <v>2221</v>
      </c>
      <c r="D141" s="4" t="s">
        <v>1848</v>
      </c>
      <c r="E141" s="16" t="s">
        <v>46</v>
      </c>
      <c r="F141" s="12" t="s">
        <v>89</v>
      </c>
      <c r="G141" s="4">
        <v>898.2</v>
      </c>
      <c r="H141" s="4">
        <v>26.95</v>
      </c>
      <c r="I141" s="4">
        <v>871.25</v>
      </c>
      <c r="J141" s="4">
        <v>1</v>
      </c>
      <c r="K141" s="4" t="s">
        <v>58</v>
      </c>
      <c r="L141" s="4" t="s">
        <v>1849</v>
      </c>
      <c r="M141" s="17" t="s">
        <v>46</v>
      </c>
      <c r="N141" s="4" t="s">
        <v>1849</v>
      </c>
      <c r="O141" s="5" t="s">
        <v>2222</v>
      </c>
      <c r="P141" s="5" t="s">
        <v>2223</v>
      </c>
    </row>
    <row r="142" s="1" customFormat="1" spans="1:16">
      <c r="A142" s="4">
        <v>141</v>
      </c>
      <c r="B142" s="4" t="s">
        <v>1859</v>
      </c>
      <c r="C142" s="15" t="s">
        <v>2224</v>
      </c>
      <c r="D142" s="4" t="s">
        <v>1848</v>
      </c>
      <c r="E142" s="16" t="s">
        <v>46</v>
      </c>
      <c r="F142" s="12" t="s">
        <v>89</v>
      </c>
      <c r="G142" s="4">
        <v>1401.9</v>
      </c>
      <c r="H142" s="4">
        <v>42.0600000000002</v>
      </c>
      <c r="I142" s="4">
        <v>1359.84</v>
      </c>
      <c r="J142" s="4">
        <v>1</v>
      </c>
      <c r="K142" s="4" t="s">
        <v>58</v>
      </c>
      <c r="L142" s="4" t="s">
        <v>1849</v>
      </c>
      <c r="M142" s="17" t="s">
        <v>46</v>
      </c>
      <c r="N142" s="4" t="s">
        <v>1849</v>
      </c>
      <c r="O142" s="5" t="s">
        <v>2225</v>
      </c>
      <c r="P142" s="5" t="s">
        <v>2226</v>
      </c>
    </row>
    <row r="143" s="1" customFormat="1" spans="1:16">
      <c r="A143" s="4">
        <v>142</v>
      </c>
      <c r="B143" s="4" t="s">
        <v>1859</v>
      </c>
      <c r="C143" s="15" t="s">
        <v>2227</v>
      </c>
      <c r="D143" s="4" t="s">
        <v>1848</v>
      </c>
      <c r="E143" s="16" t="s">
        <v>46</v>
      </c>
      <c r="F143" s="12" t="s">
        <v>89</v>
      </c>
      <c r="G143" s="4">
        <v>898.2</v>
      </c>
      <c r="H143" s="4">
        <v>26.95</v>
      </c>
      <c r="I143" s="4">
        <v>871.25</v>
      </c>
      <c r="J143" s="4">
        <v>1</v>
      </c>
      <c r="K143" s="4" t="s">
        <v>58</v>
      </c>
      <c r="L143" s="4" t="s">
        <v>1849</v>
      </c>
      <c r="M143" s="17" t="s">
        <v>46</v>
      </c>
      <c r="N143" s="4" t="s">
        <v>1849</v>
      </c>
      <c r="O143" s="5" t="s">
        <v>2228</v>
      </c>
      <c r="P143" s="5" t="s">
        <v>2229</v>
      </c>
    </row>
    <row r="144" s="1" customFormat="1" spans="1:16">
      <c r="A144" s="4">
        <v>143</v>
      </c>
      <c r="B144" s="4" t="s">
        <v>1859</v>
      </c>
      <c r="C144" s="15" t="s">
        <v>2230</v>
      </c>
      <c r="D144" s="4" t="s">
        <v>1848</v>
      </c>
      <c r="E144" s="16" t="s">
        <v>46</v>
      </c>
      <c r="F144" s="12" t="s">
        <v>89</v>
      </c>
      <c r="G144" s="4">
        <v>6338.86</v>
      </c>
      <c r="H144" s="4">
        <v>190.17</v>
      </c>
      <c r="I144" s="4">
        <v>6148.69</v>
      </c>
      <c r="J144" s="4">
        <v>1</v>
      </c>
      <c r="K144" s="4" t="s">
        <v>58</v>
      </c>
      <c r="L144" s="4" t="s">
        <v>1849</v>
      </c>
      <c r="M144" s="17" t="s">
        <v>46</v>
      </c>
      <c r="N144" s="4" t="s">
        <v>1849</v>
      </c>
      <c r="O144" s="5" t="s">
        <v>2231</v>
      </c>
      <c r="P144" s="5" t="s">
        <v>2232</v>
      </c>
    </row>
    <row r="145" s="1" customFormat="1" spans="1:16">
      <c r="A145" s="4">
        <v>144</v>
      </c>
      <c r="B145" s="4" t="s">
        <v>1859</v>
      </c>
      <c r="C145" s="15" t="s">
        <v>2233</v>
      </c>
      <c r="D145" s="4" t="s">
        <v>1848</v>
      </c>
      <c r="E145" s="16" t="s">
        <v>46</v>
      </c>
      <c r="F145" s="12" t="s">
        <v>89</v>
      </c>
      <c r="G145" s="4">
        <v>3028.17</v>
      </c>
      <c r="H145" s="4">
        <v>90.8499999999999</v>
      </c>
      <c r="I145" s="4">
        <v>2937.32</v>
      </c>
      <c r="J145" s="4">
        <v>1</v>
      </c>
      <c r="K145" s="4" t="s">
        <v>58</v>
      </c>
      <c r="L145" s="4" t="s">
        <v>1849</v>
      </c>
      <c r="M145" s="17" t="s">
        <v>46</v>
      </c>
      <c r="N145" s="4" t="s">
        <v>1849</v>
      </c>
      <c r="O145" s="5" t="s">
        <v>2234</v>
      </c>
      <c r="P145" s="5" t="s">
        <v>2235</v>
      </c>
    </row>
    <row r="146" s="1" customFormat="1" spans="1:16">
      <c r="A146" s="4">
        <v>145</v>
      </c>
      <c r="B146" s="4" t="s">
        <v>1859</v>
      </c>
      <c r="C146" s="15" t="s">
        <v>2236</v>
      </c>
      <c r="D146" s="4" t="s">
        <v>1848</v>
      </c>
      <c r="E146" s="16" t="s">
        <v>46</v>
      </c>
      <c r="F146" s="12" t="s">
        <v>89</v>
      </c>
      <c r="G146" s="4">
        <v>333.6</v>
      </c>
      <c r="H146" s="4">
        <v>10.01</v>
      </c>
      <c r="I146" s="4">
        <v>323.59</v>
      </c>
      <c r="J146" s="4">
        <v>1</v>
      </c>
      <c r="K146" s="4" t="s">
        <v>58</v>
      </c>
      <c r="L146" s="4" t="s">
        <v>1849</v>
      </c>
      <c r="M146" s="17" t="s">
        <v>46</v>
      </c>
      <c r="N146" s="4" t="s">
        <v>1849</v>
      </c>
      <c r="O146" s="5" t="s">
        <v>2237</v>
      </c>
      <c r="P146" s="5" t="s">
        <v>2238</v>
      </c>
    </row>
    <row r="147" s="1" customFormat="1" spans="1:16">
      <c r="A147" s="4">
        <v>146</v>
      </c>
      <c r="B147" s="4" t="s">
        <v>1859</v>
      </c>
      <c r="C147" s="15" t="s">
        <v>2239</v>
      </c>
      <c r="D147" s="4" t="s">
        <v>1848</v>
      </c>
      <c r="E147" s="16" t="s">
        <v>46</v>
      </c>
      <c r="F147" s="12" t="s">
        <v>89</v>
      </c>
      <c r="G147" s="4">
        <v>248.7</v>
      </c>
      <c r="H147" s="4">
        <v>7.45999999999998</v>
      </c>
      <c r="I147" s="4">
        <v>241.24</v>
      </c>
      <c r="J147" s="4">
        <v>1</v>
      </c>
      <c r="K147" s="4" t="s">
        <v>58</v>
      </c>
      <c r="L147" s="4" t="s">
        <v>1849</v>
      </c>
      <c r="M147" s="17" t="s">
        <v>46</v>
      </c>
      <c r="N147" s="4" t="s">
        <v>1849</v>
      </c>
      <c r="O147" s="5" t="s">
        <v>2240</v>
      </c>
      <c r="P147" s="5" t="s">
        <v>2241</v>
      </c>
    </row>
    <row r="148" s="1" customFormat="1" spans="1:16">
      <c r="A148" s="4">
        <v>147</v>
      </c>
      <c r="B148" s="4" t="s">
        <v>1866</v>
      </c>
      <c r="C148" s="15" t="s">
        <v>2242</v>
      </c>
      <c r="D148" s="4" t="s">
        <v>1848</v>
      </c>
      <c r="E148" s="16" t="s">
        <v>46</v>
      </c>
      <c r="F148" s="12" t="s">
        <v>89</v>
      </c>
      <c r="G148" s="4">
        <v>899.35</v>
      </c>
      <c r="H148" s="4">
        <v>26.98</v>
      </c>
      <c r="I148" s="4">
        <v>872.37</v>
      </c>
      <c r="J148" s="4">
        <v>1</v>
      </c>
      <c r="K148" s="4" t="s">
        <v>58</v>
      </c>
      <c r="L148" s="4" t="s">
        <v>1849</v>
      </c>
      <c r="M148" s="17" t="s">
        <v>46</v>
      </c>
      <c r="N148" s="4" t="s">
        <v>1849</v>
      </c>
      <c r="O148" s="5" t="s">
        <v>2243</v>
      </c>
      <c r="P148" s="5" t="s">
        <v>2244</v>
      </c>
    </row>
    <row r="149" s="1" customFormat="1" spans="1:16">
      <c r="A149" s="4">
        <v>148</v>
      </c>
      <c r="B149" s="4" t="s">
        <v>1859</v>
      </c>
      <c r="C149" s="15" t="s">
        <v>2245</v>
      </c>
      <c r="D149" s="4" t="s">
        <v>1848</v>
      </c>
      <c r="E149" s="16" t="s">
        <v>46</v>
      </c>
      <c r="F149" s="12" t="s">
        <v>89</v>
      </c>
      <c r="G149" s="4">
        <v>6506.9</v>
      </c>
      <c r="H149" s="4">
        <v>195.21</v>
      </c>
      <c r="I149" s="4">
        <v>6311.69</v>
      </c>
      <c r="J149" s="4">
        <v>1</v>
      </c>
      <c r="K149" s="4" t="s">
        <v>58</v>
      </c>
      <c r="L149" s="4" t="s">
        <v>1849</v>
      </c>
      <c r="M149" s="17" t="s">
        <v>46</v>
      </c>
      <c r="N149" s="4" t="s">
        <v>1849</v>
      </c>
      <c r="O149" s="5" t="s">
        <v>2246</v>
      </c>
      <c r="P149" s="5" t="s">
        <v>2247</v>
      </c>
    </row>
    <row r="150" s="1" customFormat="1" spans="1:16">
      <c r="A150" s="4">
        <v>149</v>
      </c>
      <c r="B150" s="4" t="s">
        <v>1866</v>
      </c>
      <c r="C150" s="15" t="s">
        <v>2248</v>
      </c>
      <c r="D150" s="4" t="s">
        <v>1848</v>
      </c>
      <c r="E150" s="16" t="s">
        <v>46</v>
      </c>
      <c r="F150" s="12" t="s">
        <v>89</v>
      </c>
      <c r="G150" s="4">
        <v>899.35</v>
      </c>
      <c r="H150" s="4">
        <v>26.98</v>
      </c>
      <c r="I150" s="4">
        <v>872.37</v>
      </c>
      <c r="J150" s="4">
        <v>1</v>
      </c>
      <c r="K150" s="4" t="s">
        <v>58</v>
      </c>
      <c r="L150" s="4" t="s">
        <v>1849</v>
      </c>
      <c r="M150" s="17" t="s">
        <v>46</v>
      </c>
      <c r="N150" s="4" t="s">
        <v>1849</v>
      </c>
      <c r="O150" s="5" t="s">
        <v>2249</v>
      </c>
      <c r="P150" s="5" t="s">
        <v>2250</v>
      </c>
    </row>
    <row r="151" s="1" customFormat="1" spans="1:16">
      <c r="A151" s="4">
        <v>150</v>
      </c>
      <c r="B151" s="4" t="s">
        <v>1866</v>
      </c>
      <c r="C151" s="15" t="s">
        <v>2251</v>
      </c>
      <c r="D151" s="4" t="s">
        <v>1848</v>
      </c>
      <c r="E151" s="16" t="s">
        <v>46</v>
      </c>
      <c r="F151" s="12" t="s">
        <v>89</v>
      </c>
      <c r="G151" s="4">
        <v>248.7</v>
      </c>
      <c r="H151" s="4">
        <v>7.46</v>
      </c>
      <c r="I151" s="4">
        <v>241.24</v>
      </c>
      <c r="J151" s="4">
        <v>1</v>
      </c>
      <c r="K151" s="4" t="s">
        <v>58</v>
      </c>
      <c r="L151" s="4" t="s">
        <v>1849</v>
      </c>
      <c r="M151" s="17" t="s">
        <v>46</v>
      </c>
      <c r="N151" s="4" t="s">
        <v>1849</v>
      </c>
      <c r="O151" s="5" t="s">
        <v>2252</v>
      </c>
      <c r="P151" s="5" t="s">
        <v>2253</v>
      </c>
    </row>
    <row r="152" s="1" customFormat="1" spans="1:16">
      <c r="A152" s="4">
        <v>151</v>
      </c>
      <c r="B152" s="4" t="s">
        <v>1866</v>
      </c>
      <c r="C152" s="15" t="s">
        <v>2254</v>
      </c>
      <c r="D152" s="4" t="s">
        <v>1848</v>
      </c>
      <c r="E152" s="16" t="s">
        <v>46</v>
      </c>
      <c r="F152" s="12" t="s">
        <v>89</v>
      </c>
      <c r="G152" s="4">
        <v>898.2</v>
      </c>
      <c r="H152" s="4">
        <v>26.95</v>
      </c>
      <c r="I152" s="4">
        <v>871.25</v>
      </c>
      <c r="J152" s="4">
        <v>1</v>
      </c>
      <c r="K152" s="4" t="s">
        <v>58</v>
      </c>
      <c r="L152" s="4" t="s">
        <v>1849</v>
      </c>
      <c r="M152" s="17" t="s">
        <v>46</v>
      </c>
      <c r="N152" s="4" t="s">
        <v>1849</v>
      </c>
      <c r="O152" s="5" t="s">
        <v>2255</v>
      </c>
      <c r="P152" s="5" t="s">
        <v>2256</v>
      </c>
    </row>
    <row r="153" s="1" customFormat="1" spans="1:16">
      <c r="A153" s="4">
        <v>152</v>
      </c>
      <c r="B153" s="4" t="s">
        <v>1866</v>
      </c>
      <c r="C153" s="15" t="s">
        <v>2257</v>
      </c>
      <c r="D153" s="4" t="s">
        <v>1848</v>
      </c>
      <c r="E153" s="16" t="s">
        <v>46</v>
      </c>
      <c r="F153" s="12" t="s">
        <v>89</v>
      </c>
      <c r="G153" s="4">
        <v>899.35</v>
      </c>
      <c r="H153" s="4">
        <v>26.98</v>
      </c>
      <c r="I153" s="4">
        <v>872.37</v>
      </c>
      <c r="J153" s="4">
        <v>1</v>
      </c>
      <c r="K153" s="4" t="s">
        <v>58</v>
      </c>
      <c r="L153" s="4" t="s">
        <v>1849</v>
      </c>
      <c r="M153" s="17" t="s">
        <v>46</v>
      </c>
      <c r="N153" s="4" t="s">
        <v>1849</v>
      </c>
      <c r="O153" s="5" t="s">
        <v>2258</v>
      </c>
      <c r="P153" s="5" t="s">
        <v>2259</v>
      </c>
    </row>
    <row r="154" s="1" customFormat="1" spans="1:16">
      <c r="A154" s="4">
        <v>153</v>
      </c>
      <c r="B154" s="4" t="s">
        <v>1866</v>
      </c>
      <c r="C154" s="15" t="s">
        <v>2260</v>
      </c>
      <c r="D154" s="4" t="s">
        <v>1848</v>
      </c>
      <c r="E154" s="16" t="s">
        <v>46</v>
      </c>
      <c r="F154" s="12" t="s">
        <v>89</v>
      </c>
      <c r="G154" s="4">
        <v>1000.8</v>
      </c>
      <c r="H154" s="4">
        <v>30.02</v>
      </c>
      <c r="I154" s="4">
        <v>970.78</v>
      </c>
      <c r="J154" s="4">
        <v>1</v>
      </c>
      <c r="K154" s="4" t="s">
        <v>58</v>
      </c>
      <c r="L154" s="4" t="s">
        <v>1849</v>
      </c>
      <c r="M154" s="17" t="s">
        <v>46</v>
      </c>
      <c r="N154" s="4" t="s">
        <v>1849</v>
      </c>
      <c r="O154" s="5" t="s">
        <v>2261</v>
      </c>
      <c r="P154" s="5" t="s">
        <v>2262</v>
      </c>
    </row>
    <row r="155" s="1" customFormat="1" spans="1:16">
      <c r="A155" s="4">
        <v>154</v>
      </c>
      <c r="B155" s="4" t="s">
        <v>1866</v>
      </c>
      <c r="C155" s="15" t="s">
        <v>2263</v>
      </c>
      <c r="D155" s="4" t="s">
        <v>1848</v>
      </c>
      <c r="E155" s="16" t="s">
        <v>46</v>
      </c>
      <c r="F155" s="12" t="s">
        <v>89</v>
      </c>
      <c r="G155" s="4">
        <v>899.35</v>
      </c>
      <c r="H155" s="4">
        <v>26.98</v>
      </c>
      <c r="I155" s="4">
        <v>872.37</v>
      </c>
      <c r="J155" s="4">
        <v>1</v>
      </c>
      <c r="K155" s="4" t="s">
        <v>58</v>
      </c>
      <c r="L155" s="4" t="s">
        <v>1849</v>
      </c>
      <c r="M155" s="17" t="s">
        <v>46</v>
      </c>
      <c r="N155" s="4" t="s">
        <v>1849</v>
      </c>
      <c r="O155" s="5" t="s">
        <v>2264</v>
      </c>
      <c r="P155" s="5" t="s">
        <v>2265</v>
      </c>
    </row>
    <row r="156" s="1" customFormat="1" spans="1:16">
      <c r="A156" s="4">
        <v>155</v>
      </c>
      <c r="B156" s="4" t="s">
        <v>1866</v>
      </c>
      <c r="C156" s="15" t="s">
        <v>2266</v>
      </c>
      <c r="D156" s="4" t="s">
        <v>1848</v>
      </c>
      <c r="E156" s="16" t="s">
        <v>46</v>
      </c>
      <c r="F156" s="12" t="s">
        <v>89</v>
      </c>
      <c r="G156" s="4">
        <v>899.35</v>
      </c>
      <c r="H156" s="4">
        <v>26.98</v>
      </c>
      <c r="I156" s="4">
        <v>872.37</v>
      </c>
      <c r="J156" s="4">
        <v>1</v>
      </c>
      <c r="K156" s="4" t="s">
        <v>58</v>
      </c>
      <c r="L156" s="4" t="s">
        <v>1849</v>
      </c>
      <c r="M156" s="17" t="s">
        <v>46</v>
      </c>
      <c r="N156" s="4" t="s">
        <v>1849</v>
      </c>
      <c r="O156" s="5" t="s">
        <v>2267</v>
      </c>
      <c r="P156" s="5" t="s">
        <v>2268</v>
      </c>
    </row>
    <row r="157" s="1" customFormat="1" spans="1:16">
      <c r="A157" s="4">
        <v>156</v>
      </c>
      <c r="B157" s="4" t="s">
        <v>1859</v>
      </c>
      <c r="C157" s="15" t="s">
        <v>2269</v>
      </c>
      <c r="D157" s="4" t="s">
        <v>1848</v>
      </c>
      <c r="E157" s="16" t="s">
        <v>46</v>
      </c>
      <c r="F157" s="12" t="s">
        <v>89</v>
      </c>
      <c r="G157" s="4">
        <v>899.35</v>
      </c>
      <c r="H157" s="4">
        <v>26.98</v>
      </c>
      <c r="I157" s="4">
        <v>872.37</v>
      </c>
      <c r="J157" s="4">
        <v>1</v>
      </c>
      <c r="K157" s="4" t="s">
        <v>58</v>
      </c>
      <c r="L157" s="4" t="s">
        <v>1849</v>
      </c>
      <c r="M157" s="17" t="s">
        <v>46</v>
      </c>
      <c r="N157" s="4" t="s">
        <v>1849</v>
      </c>
      <c r="O157" s="5" t="s">
        <v>2270</v>
      </c>
      <c r="P157" s="5" t="s">
        <v>2271</v>
      </c>
    </row>
    <row r="158" s="1" customFormat="1" spans="1:16">
      <c r="A158" s="4">
        <v>157</v>
      </c>
      <c r="B158" s="4" t="s">
        <v>1859</v>
      </c>
      <c r="C158" s="15" t="s">
        <v>2272</v>
      </c>
      <c r="D158" s="4" t="s">
        <v>1848</v>
      </c>
      <c r="E158" s="16" t="s">
        <v>46</v>
      </c>
      <c r="F158" s="12" t="s">
        <v>89</v>
      </c>
      <c r="G158" s="4">
        <v>899.35</v>
      </c>
      <c r="H158" s="4">
        <v>26.98</v>
      </c>
      <c r="I158" s="4">
        <v>872.37</v>
      </c>
      <c r="J158" s="4">
        <v>1</v>
      </c>
      <c r="K158" s="4" t="s">
        <v>58</v>
      </c>
      <c r="L158" s="4" t="s">
        <v>1849</v>
      </c>
      <c r="M158" s="17" t="s">
        <v>46</v>
      </c>
      <c r="N158" s="4" t="s">
        <v>1849</v>
      </c>
      <c r="O158" s="5" t="s">
        <v>2273</v>
      </c>
      <c r="P158" s="5" t="s">
        <v>2274</v>
      </c>
    </row>
    <row r="159" s="1" customFormat="1" spans="1:16">
      <c r="A159" s="4">
        <v>158</v>
      </c>
      <c r="B159" s="4" t="s">
        <v>1859</v>
      </c>
      <c r="C159" s="15" t="s">
        <v>2275</v>
      </c>
      <c r="D159" s="4" t="s">
        <v>1848</v>
      </c>
      <c r="E159" s="16" t="s">
        <v>46</v>
      </c>
      <c r="F159" s="12" t="s">
        <v>89</v>
      </c>
      <c r="G159" s="4">
        <v>899.35</v>
      </c>
      <c r="H159" s="4">
        <v>26.98</v>
      </c>
      <c r="I159" s="4">
        <v>872.37</v>
      </c>
      <c r="J159" s="4">
        <v>1</v>
      </c>
      <c r="K159" s="4" t="s">
        <v>58</v>
      </c>
      <c r="L159" s="4" t="s">
        <v>1849</v>
      </c>
      <c r="M159" s="17" t="s">
        <v>46</v>
      </c>
      <c r="N159" s="4" t="s">
        <v>1849</v>
      </c>
      <c r="O159" s="5" t="s">
        <v>2276</v>
      </c>
      <c r="P159" s="5" t="s">
        <v>2277</v>
      </c>
    </row>
    <row r="160" s="1" customFormat="1" spans="1:16">
      <c r="A160" s="4">
        <v>159</v>
      </c>
      <c r="B160" s="4" t="s">
        <v>1859</v>
      </c>
      <c r="C160" s="18" t="s">
        <v>2278</v>
      </c>
      <c r="D160" s="4" t="s">
        <v>1848</v>
      </c>
      <c r="E160" s="18" t="s">
        <v>55</v>
      </c>
      <c r="F160" s="4" t="s">
        <v>55</v>
      </c>
      <c r="G160" s="4">
        <v>7618.81</v>
      </c>
      <c r="H160" s="4">
        <v>228.56</v>
      </c>
      <c r="I160" s="4">
        <v>7390.25</v>
      </c>
      <c r="J160" s="4">
        <v>1</v>
      </c>
      <c r="K160" s="4" t="s">
        <v>58</v>
      </c>
      <c r="L160" s="4" t="s">
        <v>1849</v>
      </c>
      <c r="M160" s="18" t="s">
        <v>55</v>
      </c>
      <c r="N160" s="4" t="s">
        <v>1849</v>
      </c>
      <c r="O160" s="5" t="s">
        <v>2279</v>
      </c>
      <c r="P160" s="5" t="s">
        <v>2280</v>
      </c>
    </row>
    <row r="161" s="1" customFormat="1" spans="1:16">
      <c r="A161" s="4">
        <v>160</v>
      </c>
      <c r="B161" s="4" t="s">
        <v>2281</v>
      </c>
      <c r="C161" s="18" t="s">
        <v>2282</v>
      </c>
      <c r="D161" s="4" t="s">
        <v>1848</v>
      </c>
      <c r="E161" s="18" t="s">
        <v>85</v>
      </c>
      <c r="F161" s="4" t="s">
        <v>85</v>
      </c>
      <c r="G161" s="4">
        <v>3944.42</v>
      </c>
      <c r="H161" s="4">
        <v>979.22</v>
      </c>
      <c r="I161" s="4">
        <v>2965.2</v>
      </c>
      <c r="J161" s="4">
        <v>1</v>
      </c>
      <c r="K161" s="4" t="s">
        <v>58</v>
      </c>
      <c r="L161" s="4" t="s">
        <v>1849</v>
      </c>
      <c r="M161" s="18" t="s">
        <v>85</v>
      </c>
      <c r="N161" s="4" t="s">
        <v>1849</v>
      </c>
      <c r="O161" s="5" t="s">
        <v>2283</v>
      </c>
      <c r="P161" s="5" t="s">
        <v>2284</v>
      </c>
    </row>
    <row r="162" s="1" customFormat="1" ht="15" spans="1:16">
      <c r="A162" s="4">
        <v>161</v>
      </c>
      <c r="B162" s="4" t="s">
        <v>1859</v>
      </c>
      <c r="C162" s="18" t="s">
        <v>2285</v>
      </c>
      <c r="D162" s="4" t="s">
        <v>1853</v>
      </c>
      <c r="E162" s="18" t="s">
        <v>1765</v>
      </c>
      <c r="F162" s="13" t="s">
        <v>52</v>
      </c>
      <c r="G162" s="4">
        <v>3588.52</v>
      </c>
      <c r="H162" s="4">
        <v>107.66</v>
      </c>
      <c r="I162" s="4">
        <v>3480.86</v>
      </c>
      <c r="J162" s="4">
        <v>1</v>
      </c>
      <c r="K162" s="4" t="s">
        <v>58</v>
      </c>
      <c r="L162" s="4" t="s">
        <v>1849</v>
      </c>
      <c r="M162" s="18" t="s">
        <v>1765</v>
      </c>
      <c r="N162" s="4" t="s">
        <v>1849</v>
      </c>
      <c r="O162" s="5" t="s">
        <v>2286</v>
      </c>
      <c r="P162" s="5" t="s">
        <v>2287</v>
      </c>
    </row>
    <row r="163" s="1" customFormat="1" ht="15" spans="1:16">
      <c r="A163" s="4">
        <v>162</v>
      </c>
      <c r="B163" s="4" t="s">
        <v>1859</v>
      </c>
      <c r="C163" s="18" t="s">
        <v>2288</v>
      </c>
      <c r="D163" s="4" t="s">
        <v>1853</v>
      </c>
      <c r="E163" s="18" t="s">
        <v>1765</v>
      </c>
      <c r="F163" s="13" t="s">
        <v>52</v>
      </c>
      <c r="G163" s="4">
        <v>2861.23</v>
      </c>
      <c r="H163" s="4">
        <v>394.2</v>
      </c>
      <c r="I163" s="4">
        <v>2467.03</v>
      </c>
      <c r="J163" s="4">
        <v>1</v>
      </c>
      <c r="K163" s="4" t="s">
        <v>58</v>
      </c>
      <c r="L163" s="4" t="s">
        <v>1849</v>
      </c>
      <c r="M163" s="18" t="s">
        <v>1765</v>
      </c>
      <c r="N163" s="4" t="s">
        <v>1849</v>
      </c>
      <c r="O163" s="5" t="s">
        <v>2289</v>
      </c>
      <c r="P163" s="5" t="s">
        <v>2290</v>
      </c>
    </row>
    <row r="164" s="1" customFormat="1" ht="15" spans="1:16">
      <c r="A164" s="4">
        <v>163</v>
      </c>
      <c r="B164" s="4" t="s">
        <v>1859</v>
      </c>
      <c r="C164" s="18" t="s">
        <v>2291</v>
      </c>
      <c r="D164" s="4" t="s">
        <v>1853</v>
      </c>
      <c r="E164" s="18" t="s">
        <v>1765</v>
      </c>
      <c r="F164" s="13" t="s">
        <v>52</v>
      </c>
      <c r="G164" s="4">
        <v>1937.41</v>
      </c>
      <c r="H164" s="4">
        <v>215.29</v>
      </c>
      <c r="I164" s="4">
        <v>1722.12</v>
      </c>
      <c r="J164" s="4">
        <v>1</v>
      </c>
      <c r="K164" s="4" t="s">
        <v>58</v>
      </c>
      <c r="L164" s="4" t="s">
        <v>1849</v>
      </c>
      <c r="M164" s="18" t="s">
        <v>1765</v>
      </c>
      <c r="N164" s="4" t="s">
        <v>1849</v>
      </c>
      <c r="O164" s="5" t="s">
        <v>2292</v>
      </c>
      <c r="P164" s="5" t="s">
        <v>2293</v>
      </c>
    </row>
    <row r="165" s="1" customFormat="1" spans="1:16">
      <c r="A165" s="4">
        <v>164</v>
      </c>
      <c r="B165" s="5" t="s">
        <v>66</v>
      </c>
      <c r="C165" s="4" t="s">
        <v>2294</v>
      </c>
      <c r="D165" s="4" t="s">
        <v>66</v>
      </c>
      <c r="E165" s="16" t="s">
        <v>2295</v>
      </c>
      <c r="F165" s="4" t="s">
        <v>55</v>
      </c>
      <c r="G165" s="4" t="s">
        <v>66</v>
      </c>
      <c r="H165" s="4" t="s">
        <v>66</v>
      </c>
      <c r="I165" s="4" t="s">
        <v>66</v>
      </c>
      <c r="J165" s="6">
        <v>1</v>
      </c>
      <c r="K165" s="4" t="s">
        <v>35</v>
      </c>
      <c r="L165" s="4" t="s">
        <v>1849</v>
      </c>
      <c r="M165" s="19" t="s">
        <v>2296</v>
      </c>
      <c r="N165" s="4" t="s">
        <v>1849</v>
      </c>
      <c r="O165" s="5" t="s">
        <v>2297</v>
      </c>
      <c r="P165" s="134" t="s">
        <v>2298</v>
      </c>
    </row>
    <row r="166" s="1" customFormat="1" spans="1:20">
      <c r="A166" s="4">
        <v>165</v>
      </c>
      <c r="B166" s="5" t="s">
        <v>66</v>
      </c>
      <c r="C166" s="4" t="s">
        <v>2294</v>
      </c>
      <c r="D166" s="4" t="s">
        <v>66</v>
      </c>
      <c r="E166" s="16" t="s">
        <v>2299</v>
      </c>
      <c r="F166" s="4" t="s">
        <v>55</v>
      </c>
      <c r="G166" s="4" t="s">
        <v>66</v>
      </c>
      <c r="H166" s="4" t="s">
        <v>66</v>
      </c>
      <c r="I166" s="4" t="s">
        <v>66</v>
      </c>
      <c r="J166" s="6">
        <v>1</v>
      </c>
      <c r="K166" s="4" t="s">
        <v>35</v>
      </c>
      <c r="L166" s="4" t="s">
        <v>1849</v>
      </c>
      <c r="M166" s="19" t="s">
        <v>2296</v>
      </c>
      <c r="N166" s="4" t="s">
        <v>1849</v>
      </c>
      <c r="O166" s="11" t="s">
        <v>2297</v>
      </c>
      <c r="P166" s="20" t="s">
        <v>2300</v>
      </c>
      <c r="Q166" s="21"/>
      <c r="S166" s="22"/>
      <c r="T166" s="22"/>
    </row>
    <row r="167" s="1" customFormat="1" spans="1:20">
      <c r="A167" s="4">
        <v>166</v>
      </c>
      <c r="B167" s="5" t="s">
        <v>66</v>
      </c>
      <c r="C167" s="4" t="s">
        <v>2294</v>
      </c>
      <c r="D167" s="4" t="s">
        <v>66</v>
      </c>
      <c r="E167" s="16" t="s">
        <v>2301</v>
      </c>
      <c r="F167" s="4" t="s">
        <v>55</v>
      </c>
      <c r="G167" s="4" t="s">
        <v>66</v>
      </c>
      <c r="H167" s="4" t="s">
        <v>66</v>
      </c>
      <c r="I167" s="4" t="s">
        <v>66</v>
      </c>
      <c r="J167" s="6">
        <v>1</v>
      </c>
      <c r="K167" s="4" t="s">
        <v>35</v>
      </c>
      <c r="L167" s="4" t="s">
        <v>1849</v>
      </c>
      <c r="M167" s="19" t="s">
        <v>2296</v>
      </c>
      <c r="N167" s="4" t="s">
        <v>1849</v>
      </c>
      <c r="O167" s="11" t="s">
        <v>2302</v>
      </c>
      <c r="P167" s="20" t="s">
        <v>2303</v>
      </c>
      <c r="Q167" s="21"/>
      <c r="S167" s="22"/>
      <c r="T167" s="22"/>
    </row>
    <row r="168" s="1" customFormat="1" spans="1:20">
      <c r="A168" s="4">
        <v>167</v>
      </c>
      <c r="B168" s="5" t="s">
        <v>66</v>
      </c>
      <c r="C168" s="4" t="s">
        <v>2294</v>
      </c>
      <c r="D168" s="4" t="s">
        <v>66</v>
      </c>
      <c r="E168" s="16" t="s">
        <v>2304</v>
      </c>
      <c r="F168" s="4" t="s">
        <v>55</v>
      </c>
      <c r="G168" s="4" t="s">
        <v>66</v>
      </c>
      <c r="H168" s="4" t="s">
        <v>66</v>
      </c>
      <c r="I168" s="4" t="s">
        <v>66</v>
      </c>
      <c r="J168" s="6">
        <v>1</v>
      </c>
      <c r="K168" s="4" t="s">
        <v>35</v>
      </c>
      <c r="L168" s="4" t="s">
        <v>1849</v>
      </c>
      <c r="M168" s="19" t="s">
        <v>2296</v>
      </c>
      <c r="N168" s="4" t="s">
        <v>1849</v>
      </c>
      <c r="O168" s="11" t="s">
        <v>2305</v>
      </c>
      <c r="P168" s="20" t="s">
        <v>2306</v>
      </c>
      <c r="Q168" s="21"/>
      <c r="S168" s="22"/>
      <c r="T168" s="22"/>
    </row>
    <row r="169" s="1" customFormat="1" spans="1:20">
      <c r="A169" s="4">
        <v>168</v>
      </c>
      <c r="B169" s="5" t="s">
        <v>66</v>
      </c>
      <c r="C169" s="4" t="s">
        <v>2294</v>
      </c>
      <c r="D169" s="4" t="s">
        <v>66</v>
      </c>
      <c r="E169" s="16" t="s">
        <v>2307</v>
      </c>
      <c r="F169" s="4" t="s">
        <v>107</v>
      </c>
      <c r="G169" s="4" t="s">
        <v>66</v>
      </c>
      <c r="H169" s="4" t="s">
        <v>66</v>
      </c>
      <c r="I169" s="4" t="s">
        <v>66</v>
      </c>
      <c r="J169" s="6">
        <v>1</v>
      </c>
      <c r="K169" s="4" t="s">
        <v>35</v>
      </c>
      <c r="L169" s="4" t="s">
        <v>1849</v>
      </c>
      <c r="M169" s="19" t="s">
        <v>2308</v>
      </c>
      <c r="N169" s="4" t="s">
        <v>1849</v>
      </c>
      <c r="O169" s="11" t="s">
        <v>2309</v>
      </c>
      <c r="P169" s="20" t="s">
        <v>2310</v>
      </c>
      <c r="Q169" s="21"/>
      <c r="S169" s="22"/>
      <c r="T169" s="22"/>
    </row>
    <row r="170" s="1" customFormat="1" spans="1:20">
      <c r="A170" s="4">
        <v>169</v>
      </c>
      <c r="B170" s="5" t="s">
        <v>66</v>
      </c>
      <c r="C170" s="4" t="s">
        <v>2294</v>
      </c>
      <c r="D170" s="4" t="s">
        <v>66</v>
      </c>
      <c r="E170" s="16" t="s">
        <v>2311</v>
      </c>
      <c r="F170" s="4" t="s">
        <v>100</v>
      </c>
      <c r="G170" s="4" t="s">
        <v>66</v>
      </c>
      <c r="H170" s="4" t="s">
        <v>66</v>
      </c>
      <c r="I170" s="4" t="s">
        <v>66</v>
      </c>
      <c r="J170" s="6">
        <v>1</v>
      </c>
      <c r="K170" s="4" t="s">
        <v>102</v>
      </c>
      <c r="L170" s="4" t="s">
        <v>1849</v>
      </c>
      <c r="M170" s="19" t="s">
        <v>2312</v>
      </c>
      <c r="N170" s="4" t="s">
        <v>1849</v>
      </c>
      <c r="O170" s="20" t="s">
        <v>2313</v>
      </c>
      <c r="P170" s="20" t="s">
        <v>2314</v>
      </c>
      <c r="Q170" s="21"/>
      <c r="S170" s="22"/>
      <c r="T170" s="22"/>
    </row>
    <row r="171" s="1" customFormat="1" spans="1:20">
      <c r="A171" s="4">
        <v>170</v>
      </c>
      <c r="B171" s="5" t="s">
        <v>66</v>
      </c>
      <c r="C171" s="4" t="s">
        <v>2294</v>
      </c>
      <c r="D171" s="4" t="s">
        <v>66</v>
      </c>
      <c r="E171" s="16" t="s">
        <v>2315</v>
      </c>
      <c r="F171" s="4" t="s">
        <v>112</v>
      </c>
      <c r="G171" s="4" t="s">
        <v>66</v>
      </c>
      <c r="H171" s="4" t="s">
        <v>66</v>
      </c>
      <c r="I171" s="4" t="s">
        <v>66</v>
      </c>
      <c r="J171" s="6">
        <v>4</v>
      </c>
      <c r="K171" s="4" t="s">
        <v>35</v>
      </c>
      <c r="L171" s="4" t="s">
        <v>1849</v>
      </c>
      <c r="M171" s="19" t="s">
        <v>2316</v>
      </c>
      <c r="N171" s="4" t="s">
        <v>1849</v>
      </c>
      <c r="O171" s="20" t="s">
        <v>2317</v>
      </c>
      <c r="P171" s="20" t="s">
        <v>2318</v>
      </c>
      <c r="Q171" s="21"/>
      <c r="S171" s="22"/>
      <c r="T171" s="22"/>
    </row>
    <row r="172" s="1" customFormat="1" spans="1:20">
      <c r="A172" s="4">
        <v>171</v>
      </c>
      <c r="B172" s="5" t="s">
        <v>66</v>
      </c>
      <c r="C172" s="4" t="s">
        <v>2294</v>
      </c>
      <c r="D172" s="4" t="s">
        <v>66</v>
      </c>
      <c r="E172" s="16" t="s">
        <v>2319</v>
      </c>
      <c r="F172" s="4" t="s">
        <v>75</v>
      </c>
      <c r="G172" s="4" t="s">
        <v>66</v>
      </c>
      <c r="H172" s="4" t="s">
        <v>66</v>
      </c>
      <c r="I172" s="4" t="s">
        <v>66</v>
      </c>
      <c r="J172" s="6">
        <v>1</v>
      </c>
      <c r="K172" s="4" t="s">
        <v>35</v>
      </c>
      <c r="L172" s="4" t="s">
        <v>1849</v>
      </c>
      <c r="M172" s="19" t="s">
        <v>2320</v>
      </c>
      <c r="N172" s="4" t="s">
        <v>1849</v>
      </c>
      <c r="O172" s="20" t="s">
        <v>2317</v>
      </c>
      <c r="P172" s="20" t="s">
        <v>2318</v>
      </c>
      <c r="Q172" s="21"/>
      <c r="S172" s="22"/>
      <c r="T172" s="22"/>
    </row>
    <row r="173" s="1" customFormat="1" spans="1:20">
      <c r="A173" s="4">
        <v>172</v>
      </c>
      <c r="B173" s="5" t="s">
        <v>66</v>
      </c>
      <c r="C173" s="4" t="s">
        <v>2294</v>
      </c>
      <c r="D173" s="4" t="s">
        <v>66</v>
      </c>
      <c r="E173" s="16" t="s">
        <v>2321</v>
      </c>
      <c r="F173" s="4" t="s">
        <v>100</v>
      </c>
      <c r="G173" s="4" t="s">
        <v>66</v>
      </c>
      <c r="H173" s="4" t="s">
        <v>66</v>
      </c>
      <c r="I173" s="4" t="s">
        <v>66</v>
      </c>
      <c r="J173" s="6">
        <v>1</v>
      </c>
      <c r="K173" s="4" t="s">
        <v>102</v>
      </c>
      <c r="L173" s="4" t="s">
        <v>1849</v>
      </c>
      <c r="M173" s="19" t="s">
        <v>2312</v>
      </c>
      <c r="N173" s="4" t="s">
        <v>1849</v>
      </c>
      <c r="O173" s="20" t="s">
        <v>2317</v>
      </c>
      <c r="P173" s="20" t="s">
        <v>2318</v>
      </c>
      <c r="Q173" s="21"/>
      <c r="S173" s="22"/>
      <c r="T173" s="22"/>
    </row>
    <row r="174" s="1" customFormat="1" spans="1:20">
      <c r="A174" s="4">
        <v>173</v>
      </c>
      <c r="B174" s="5" t="s">
        <v>66</v>
      </c>
      <c r="C174" s="4" t="s">
        <v>2294</v>
      </c>
      <c r="D174" s="4" t="s">
        <v>66</v>
      </c>
      <c r="E174" s="16" t="s">
        <v>2322</v>
      </c>
      <c r="F174" s="4" t="s">
        <v>112</v>
      </c>
      <c r="G174" s="4" t="s">
        <v>66</v>
      </c>
      <c r="H174" s="4" t="s">
        <v>66</v>
      </c>
      <c r="I174" s="4" t="s">
        <v>66</v>
      </c>
      <c r="J174" s="6">
        <v>4</v>
      </c>
      <c r="K174" s="4" t="s">
        <v>35</v>
      </c>
      <c r="L174" s="4" t="s">
        <v>1849</v>
      </c>
      <c r="M174" s="19" t="s">
        <v>2316</v>
      </c>
      <c r="N174" s="4" t="s">
        <v>1849</v>
      </c>
      <c r="O174" s="20" t="s">
        <v>2323</v>
      </c>
      <c r="P174" s="20" t="s">
        <v>2324</v>
      </c>
      <c r="Q174" s="21"/>
      <c r="S174" s="22"/>
      <c r="T174" s="22"/>
    </row>
    <row r="175" s="1" customFormat="1" spans="1:20">
      <c r="A175" s="4">
        <v>174</v>
      </c>
      <c r="B175" s="5" t="s">
        <v>66</v>
      </c>
      <c r="C175" s="4" t="s">
        <v>2294</v>
      </c>
      <c r="D175" s="4" t="s">
        <v>66</v>
      </c>
      <c r="E175" s="16" t="s">
        <v>2325</v>
      </c>
      <c r="F175" s="4" t="s">
        <v>38</v>
      </c>
      <c r="G175" s="4" t="s">
        <v>66</v>
      </c>
      <c r="H175" s="4" t="s">
        <v>66</v>
      </c>
      <c r="I175" s="4" t="s">
        <v>66</v>
      </c>
      <c r="J175" s="6">
        <v>6</v>
      </c>
      <c r="K175" s="4" t="s">
        <v>35</v>
      </c>
      <c r="L175" s="4" t="s">
        <v>1849</v>
      </c>
      <c r="M175" s="19" t="s">
        <v>2326</v>
      </c>
      <c r="N175" s="4" t="s">
        <v>1849</v>
      </c>
      <c r="O175" s="20" t="s">
        <v>2323</v>
      </c>
      <c r="P175" s="20" t="s">
        <v>2324</v>
      </c>
      <c r="Q175" s="21"/>
      <c r="S175" s="22"/>
      <c r="T175" s="22"/>
    </row>
    <row r="176" s="1" customFormat="1" spans="1:20">
      <c r="A176" s="4">
        <v>175</v>
      </c>
      <c r="B176" s="5" t="s">
        <v>66</v>
      </c>
      <c r="C176" s="4" t="s">
        <v>2294</v>
      </c>
      <c r="D176" s="4" t="s">
        <v>66</v>
      </c>
      <c r="E176" s="16" t="s">
        <v>2327</v>
      </c>
      <c r="F176" s="4" t="s">
        <v>100</v>
      </c>
      <c r="G176" s="4" t="s">
        <v>66</v>
      </c>
      <c r="H176" s="4" t="s">
        <v>66</v>
      </c>
      <c r="I176" s="4" t="s">
        <v>66</v>
      </c>
      <c r="J176" s="6">
        <v>1</v>
      </c>
      <c r="K176" s="4" t="s">
        <v>102</v>
      </c>
      <c r="L176" s="4" t="s">
        <v>1849</v>
      </c>
      <c r="M176" s="19" t="s">
        <v>2312</v>
      </c>
      <c r="N176" s="4" t="s">
        <v>1849</v>
      </c>
      <c r="O176" s="20" t="s">
        <v>2323</v>
      </c>
      <c r="P176" s="20" t="s">
        <v>2324</v>
      </c>
      <c r="Q176" s="21"/>
      <c r="S176" s="22"/>
      <c r="T176" s="22"/>
    </row>
    <row r="177" s="1" customFormat="1" spans="1:20">
      <c r="A177" s="4">
        <v>176</v>
      </c>
      <c r="B177" s="5" t="s">
        <v>66</v>
      </c>
      <c r="C177" s="4" t="s">
        <v>2294</v>
      </c>
      <c r="D177" s="4" t="s">
        <v>66</v>
      </c>
      <c r="E177" s="16" t="s">
        <v>2328</v>
      </c>
      <c r="F177" s="4" t="s">
        <v>112</v>
      </c>
      <c r="G177" s="4" t="s">
        <v>66</v>
      </c>
      <c r="H177" s="4" t="s">
        <v>66</v>
      </c>
      <c r="I177" s="4" t="s">
        <v>66</v>
      </c>
      <c r="J177" s="6">
        <v>4</v>
      </c>
      <c r="K177" s="4" t="s">
        <v>35</v>
      </c>
      <c r="L177" s="4" t="s">
        <v>1849</v>
      </c>
      <c r="M177" s="19" t="s">
        <v>2316</v>
      </c>
      <c r="N177" s="4" t="s">
        <v>1849</v>
      </c>
      <c r="O177" s="20" t="s">
        <v>2329</v>
      </c>
      <c r="P177" s="20" t="s">
        <v>2330</v>
      </c>
      <c r="Q177" s="21"/>
      <c r="S177" s="22"/>
      <c r="T177" s="22"/>
    </row>
    <row r="178" s="1" customFormat="1" spans="1:20">
      <c r="A178" s="4">
        <v>177</v>
      </c>
      <c r="B178" s="5" t="s">
        <v>66</v>
      </c>
      <c r="C178" s="4" t="s">
        <v>2294</v>
      </c>
      <c r="D178" s="4" t="s">
        <v>66</v>
      </c>
      <c r="E178" s="16" t="s">
        <v>2331</v>
      </c>
      <c r="F178" s="4" t="s">
        <v>38</v>
      </c>
      <c r="G178" s="4" t="s">
        <v>66</v>
      </c>
      <c r="H178" s="4" t="s">
        <v>66</v>
      </c>
      <c r="I178" s="4" t="s">
        <v>66</v>
      </c>
      <c r="J178" s="6">
        <v>3</v>
      </c>
      <c r="K178" s="4" t="s">
        <v>35</v>
      </c>
      <c r="L178" s="4" t="s">
        <v>1849</v>
      </c>
      <c r="M178" s="19" t="s">
        <v>2326</v>
      </c>
      <c r="N178" s="4" t="s">
        <v>1849</v>
      </c>
      <c r="O178" s="20" t="s">
        <v>2329</v>
      </c>
      <c r="P178" s="20" t="s">
        <v>2330</v>
      </c>
      <c r="Q178" s="21"/>
      <c r="S178" s="22"/>
      <c r="T178" s="22"/>
    </row>
    <row r="179" s="1" customFormat="1" spans="1:20">
      <c r="A179" s="4">
        <v>178</v>
      </c>
      <c r="B179" s="5" t="s">
        <v>66</v>
      </c>
      <c r="C179" s="4" t="s">
        <v>2294</v>
      </c>
      <c r="D179" s="4" t="s">
        <v>66</v>
      </c>
      <c r="E179" s="16" t="s">
        <v>2332</v>
      </c>
      <c r="F179" s="4" t="s">
        <v>109</v>
      </c>
      <c r="G179" s="4" t="s">
        <v>66</v>
      </c>
      <c r="H179" s="4" t="s">
        <v>66</v>
      </c>
      <c r="I179" s="4" t="s">
        <v>66</v>
      </c>
      <c r="J179" s="6">
        <v>1</v>
      </c>
      <c r="K179" s="4" t="s">
        <v>102</v>
      </c>
      <c r="L179" s="4" t="s">
        <v>1849</v>
      </c>
      <c r="M179" s="19" t="s">
        <v>2333</v>
      </c>
      <c r="N179" s="4" t="s">
        <v>1849</v>
      </c>
      <c r="O179" s="20" t="s">
        <v>2329</v>
      </c>
      <c r="P179" s="20" t="s">
        <v>2330</v>
      </c>
      <c r="Q179" s="21"/>
      <c r="S179" s="22"/>
      <c r="T179" s="22"/>
    </row>
    <row r="180" s="1" customFormat="1" spans="1:20">
      <c r="A180" s="4">
        <v>179</v>
      </c>
      <c r="B180" s="5" t="s">
        <v>66</v>
      </c>
      <c r="C180" s="4" t="s">
        <v>2294</v>
      </c>
      <c r="D180" s="4" t="s">
        <v>66</v>
      </c>
      <c r="E180" s="16" t="s">
        <v>2334</v>
      </c>
      <c r="F180" s="4" t="s">
        <v>75</v>
      </c>
      <c r="G180" s="4" t="s">
        <v>66</v>
      </c>
      <c r="H180" s="4" t="s">
        <v>66</v>
      </c>
      <c r="I180" s="4" t="s">
        <v>66</v>
      </c>
      <c r="J180" s="6">
        <v>1</v>
      </c>
      <c r="K180" s="4" t="s">
        <v>35</v>
      </c>
      <c r="L180" s="4" t="s">
        <v>1849</v>
      </c>
      <c r="M180" s="19" t="s">
        <v>2320</v>
      </c>
      <c r="N180" s="4" t="s">
        <v>1849</v>
      </c>
      <c r="O180" s="20" t="s">
        <v>2329</v>
      </c>
      <c r="P180" s="20" t="s">
        <v>2330</v>
      </c>
      <c r="Q180" s="21"/>
      <c r="S180" s="22"/>
      <c r="T180" s="22"/>
    </row>
    <row r="181" s="1" customFormat="1" spans="1:20">
      <c r="A181" s="4">
        <v>180</v>
      </c>
      <c r="B181" s="5" t="s">
        <v>66</v>
      </c>
      <c r="C181" s="4" t="s">
        <v>2294</v>
      </c>
      <c r="D181" s="4" t="s">
        <v>66</v>
      </c>
      <c r="E181" s="16" t="s">
        <v>2335</v>
      </c>
      <c r="F181" s="4" t="s">
        <v>36</v>
      </c>
      <c r="G181" s="4" t="s">
        <v>66</v>
      </c>
      <c r="H181" s="4" t="s">
        <v>66</v>
      </c>
      <c r="I181" s="4" t="s">
        <v>66</v>
      </c>
      <c r="J181" s="6">
        <v>1</v>
      </c>
      <c r="K181" s="4" t="s">
        <v>111</v>
      </c>
      <c r="L181" s="4" t="s">
        <v>1849</v>
      </c>
      <c r="M181" s="19" t="s">
        <v>2336</v>
      </c>
      <c r="N181" s="4" t="s">
        <v>1849</v>
      </c>
      <c r="O181" s="20" t="s">
        <v>2329</v>
      </c>
      <c r="P181" s="20" t="s">
        <v>2330</v>
      </c>
      <c r="Q181" s="21"/>
      <c r="S181" s="22"/>
      <c r="T181" s="22"/>
    </row>
    <row r="182" s="1" customFormat="1" spans="1:20">
      <c r="A182" s="4">
        <v>181</v>
      </c>
      <c r="B182" s="5" t="s">
        <v>66</v>
      </c>
      <c r="C182" s="4" t="s">
        <v>2294</v>
      </c>
      <c r="D182" s="4" t="s">
        <v>66</v>
      </c>
      <c r="E182" s="16" t="s">
        <v>2337</v>
      </c>
      <c r="F182" s="4" t="s">
        <v>100</v>
      </c>
      <c r="G182" s="4" t="s">
        <v>66</v>
      </c>
      <c r="H182" s="4" t="s">
        <v>66</v>
      </c>
      <c r="I182" s="4" t="s">
        <v>66</v>
      </c>
      <c r="J182" s="6">
        <v>1</v>
      </c>
      <c r="K182" s="4" t="s">
        <v>102</v>
      </c>
      <c r="L182" s="4" t="s">
        <v>1849</v>
      </c>
      <c r="M182" s="19" t="s">
        <v>2312</v>
      </c>
      <c r="N182" s="4" t="s">
        <v>1849</v>
      </c>
      <c r="O182" s="20" t="s">
        <v>2338</v>
      </c>
      <c r="P182" s="20" t="s">
        <v>2339</v>
      </c>
      <c r="Q182" s="21"/>
      <c r="S182" s="22"/>
      <c r="T182" s="22"/>
    </row>
    <row r="183" s="1" customFormat="1" spans="1:20">
      <c r="A183" s="4">
        <v>182</v>
      </c>
      <c r="B183" s="5" t="s">
        <v>66</v>
      </c>
      <c r="C183" s="4" t="s">
        <v>2294</v>
      </c>
      <c r="D183" s="4" t="s">
        <v>66</v>
      </c>
      <c r="E183" s="16" t="s">
        <v>2340</v>
      </c>
      <c r="F183" s="4" t="s">
        <v>55</v>
      </c>
      <c r="G183" s="4" t="s">
        <v>66</v>
      </c>
      <c r="H183" s="4" t="s">
        <v>66</v>
      </c>
      <c r="I183" s="4" t="s">
        <v>66</v>
      </c>
      <c r="J183" s="6">
        <v>1</v>
      </c>
      <c r="K183" s="4" t="s">
        <v>35</v>
      </c>
      <c r="L183" s="4" t="s">
        <v>1849</v>
      </c>
      <c r="M183" s="19" t="s">
        <v>2296</v>
      </c>
      <c r="N183" s="4" t="s">
        <v>1849</v>
      </c>
      <c r="O183" s="20" t="s">
        <v>2341</v>
      </c>
      <c r="P183" s="20" t="s">
        <v>2342</v>
      </c>
      <c r="Q183" s="21"/>
      <c r="S183" s="22"/>
      <c r="T183" s="22"/>
    </row>
    <row r="184" s="1" customFormat="1" spans="1:20">
      <c r="A184" s="4">
        <v>183</v>
      </c>
      <c r="B184" s="5" t="s">
        <v>66</v>
      </c>
      <c r="C184" s="4" t="s">
        <v>2294</v>
      </c>
      <c r="D184" s="4" t="s">
        <v>66</v>
      </c>
      <c r="E184" s="16" t="s">
        <v>2343</v>
      </c>
      <c r="F184" s="4" t="s">
        <v>38</v>
      </c>
      <c r="G184" s="4" t="s">
        <v>66</v>
      </c>
      <c r="H184" s="4" t="s">
        <v>66</v>
      </c>
      <c r="I184" s="4" t="s">
        <v>66</v>
      </c>
      <c r="J184" s="6">
        <v>3</v>
      </c>
      <c r="K184" s="4" t="s">
        <v>35</v>
      </c>
      <c r="L184" s="4" t="s">
        <v>1849</v>
      </c>
      <c r="M184" s="19" t="s">
        <v>2326</v>
      </c>
      <c r="N184" s="4" t="s">
        <v>1849</v>
      </c>
      <c r="O184" s="20" t="s">
        <v>2341</v>
      </c>
      <c r="P184" s="20" t="s">
        <v>2342</v>
      </c>
      <c r="Q184" s="21"/>
      <c r="S184" s="22"/>
      <c r="T184" s="22"/>
    </row>
    <row r="185" s="1" customFormat="1" spans="1:20">
      <c r="A185" s="4">
        <v>184</v>
      </c>
      <c r="B185" s="5" t="s">
        <v>66</v>
      </c>
      <c r="C185" s="4" t="s">
        <v>2294</v>
      </c>
      <c r="D185" s="4" t="s">
        <v>66</v>
      </c>
      <c r="E185" s="16" t="s">
        <v>2344</v>
      </c>
      <c r="F185" s="4" t="s">
        <v>75</v>
      </c>
      <c r="G185" s="4" t="s">
        <v>66</v>
      </c>
      <c r="H185" s="4" t="s">
        <v>66</v>
      </c>
      <c r="I185" s="4" t="s">
        <v>66</v>
      </c>
      <c r="J185" s="6">
        <v>1</v>
      </c>
      <c r="K185" s="4" t="s">
        <v>35</v>
      </c>
      <c r="L185" s="4" t="s">
        <v>1849</v>
      </c>
      <c r="M185" s="19" t="s">
        <v>2320</v>
      </c>
      <c r="N185" s="4" t="s">
        <v>1849</v>
      </c>
      <c r="O185" s="20" t="s">
        <v>2341</v>
      </c>
      <c r="P185" s="20" t="s">
        <v>2342</v>
      </c>
      <c r="Q185" s="21"/>
      <c r="S185" s="22"/>
      <c r="T185" s="22"/>
    </row>
    <row r="186" s="1" customFormat="1" spans="1:20">
      <c r="A186" s="4">
        <v>185</v>
      </c>
      <c r="B186" s="5" t="s">
        <v>66</v>
      </c>
      <c r="C186" s="4" t="s">
        <v>2294</v>
      </c>
      <c r="D186" s="4" t="s">
        <v>66</v>
      </c>
      <c r="E186" s="16" t="s">
        <v>2345</v>
      </c>
      <c r="F186" s="4" t="s">
        <v>85</v>
      </c>
      <c r="G186" s="4" t="s">
        <v>66</v>
      </c>
      <c r="H186" s="4" t="s">
        <v>66</v>
      </c>
      <c r="I186" s="4" t="s">
        <v>66</v>
      </c>
      <c r="J186" s="6">
        <v>1</v>
      </c>
      <c r="K186" s="4" t="s">
        <v>58</v>
      </c>
      <c r="L186" s="4" t="s">
        <v>1849</v>
      </c>
      <c r="M186" s="19" t="s">
        <v>2346</v>
      </c>
      <c r="N186" s="4" t="s">
        <v>1849</v>
      </c>
      <c r="O186" s="20" t="s">
        <v>2341</v>
      </c>
      <c r="P186" s="20" t="s">
        <v>2342</v>
      </c>
      <c r="Q186" s="21"/>
      <c r="S186" s="22"/>
      <c r="T186" s="22"/>
    </row>
    <row r="187" s="1" customFormat="1" spans="1:20">
      <c r="A187" s="4">
        <v>186</v>
      </c>
      <c r="B187" s="5" t="s">
        <v>66</v>
      </c>
      <c r="C187" s="4" t="s">
        <v>2294</v>
      </c>
      <c r="D187" s="4" t="s">
        <v>66</v>
      </c>
      <c r="E187" s="16" t="s">
        <v>2347</v>
      </c>
      <c r="F187" s="4" t="s">
        <v>100</v>
      </c>
      <c r="G187" s="4" t="s">
        <v>66</v>
      </c>
      <c r="H187" s="4" t="s">
        <v>66</v>
      </c>
      <c r="I187" s="4" t="s">
        <v>66</v>
      </c>
      <c r="J187" s="6">
        <v>1</v>
      </c>
      <c r="K187" s="4" t="s">
        <v>102</v>
      </c>
      <c r="L187" s="4" t="s">
        <v>1849</v>
      </c>
      <c r="M187" s="19" t="s">
        <v>2312</v>
      </c>
      <c r="N187" s="4" t="s">
        <v>1849</v>
      </c>
      <c r="O187" s="20" t="s">
        <v>2348</v>
      </c>
      <c r="P187" s="20" t="s">
        <v>2349</v>
      </c>
      <c r="Q187" s="21"/>
      <c r="S187" s="22"/>
      <c r="T187" s="22"/>
    </row>
    <row r="188" s="1" customFormat="1" spans="1:20">
      <c r="A188" s="4">
        <v>187</v>
      </c>
      <c r="B188" s="5" t="s">
        <v>66</v>
      </c>
      <c r="C188" s="4" t="s">
        <v>2294</v>
      </c>
      <c r="D188" s="4" t="s">
        <v>66</v>
      </c>
      <c r="E188" s="16" t="s">
        <v>2350</v>
      </c>
      <c r="F188" s="4" t="s">
        <v>55</v>
      </c>
      <c r="G188" s="4" t="s">
        <v>66</v>
      </c>
      <c r="H188" s="4" t="s">
        <v>66</v>
      </c>
      <c r="I188" s="4" t="s">
        <v>66</v>
      </c>
      <c r="J188" s="6">
        <v>1</v>
      </c>
      <c r="K188" s="4" t="s">
        <v>35</v>
      </c>
      <c r="L188" s="4" t="s">
        <v>1849</v>
      </c>
      <c r="M188" s="19" t="s">
        <v>2296</v>
      </c>
      <c r="N188" s="4" t="s">
        <v>1849</v>
      </c>
      <c r="O188" s="20" t="s">
        <v>2011</v>
      </c>
      <c r="P188" s="20" t="s">
        <v>2012</v>
      </c>
      <c r="Q188" s="21"/>
      <c r="S188" s="22"/>
      <c r="T188" s="22"/>
    </row>
    <row r="189" s="1" customFormat="1" spans="1:20">
      <c r="A189" s="4">
        <v>188</v>
      </c>
      <c r="B189" s="5" t="s">
        <v>66</v>
      </c>
      <c r="C189" s="4" t="s">
        <v>2294</v>
      </c>
      <c r="D189" s="4" t="s">
        <v>66</v>
      </c>
      <c r="E189" s="16" t="s">
        <v>2351</v>
      </c>
      <c r="F189" s="4" t="s">
        <v>112</v>
      </c>
      <c r="G189" s="4" t="s">
        <v>66</v>
      </c>
      <c r="H189" s="4" t="s">
        <v>66</v>
      </c>
      <c r="I189" s="4" t="s">
        <v>66</v>
      </c>
      <c r="J189" s="6">
        <v>1</v>
      </c>
      <c r="K189" s="4" t="s">
        <v>35</v>
      </c>
      <c r="L189" s="4" t="s">
        <v>1849</v>
      </c>
      <c r="M189" s="19" t="s">
        <v>2316</v>
      </c>
      <c r="N189" s="4" t="s">
        <v>1849</v>
      </c>
      <c r="O189" s="20" t="s">
        <v>2011</v>
      </c>
      <c r="P189" s="20" t="s">
        <v>2012</v>
      </c>
      <c r="Q189" s="21"/>
      <c r="S189" s="22"/>
      <c r="T189" s="22"/>
    </row>
    <row r="190" s="1" customFormat="1" spans="1:20">
      <c r="A190" s="4">
        <v>189</v>
      </c>
      <c r="B190" s="5" t="s">
        <v>66</v>
      </c>
      <c r="C190" s="4" t="s">
        <v>2294</v>
      </c>
      <c r="D190" s="4" t="s">
        <v>66</v>
      </c>
      <c r="E190" s="16" t="s">
        <v>2352</v>
      </c>
      <c r="F190" s="4" t="s">
        <v>75</v>
      </c>
      <c r="G190" s="4" t="s">
        <v>66</v>
      </c>
      <c r="H190" s="4" t="s">
        <v>66</v>
      </c>
      <c r="I190" s="4" t="s">
        <v>66</v>
      </c>
      <c r="J190" s="6">
        <v>1</v>
      </c>
      <c r="K190" s="4" t="s">
        <v>35</v>
      </c>
      <c r="L190" s="4" t="s">
        <v>1849</v>
      </c>
      <c r="M190" s="19" t="s">
        <v>2320</v>
      </c>
      <c r="N190" s="4" t="s">
        <v>1849</v>
      </c>
      <c r="O190" s="20" t="s">
        <v>2011</v>
      </c>
      <c r="P190" s="20" t="s">
        <v>2012</v>
      </c>
      <c r="Q190" s="21"/>
      <c r="S190" s="22"/>
      <c r="T190" s="22"/>
    </row>
    <row r="191" s="1" customFormat="1" spans="1:20">
      <c r="A191" s="4">
        <v>190</v>
      </c>
      <c r="B191" s="5" t="s">
        <v>66</v>
      </c>
      <c r="C191" s="4" t="s">
        <v>2294</v>
      </c>
      <c r="D191" s="4" t="s">
        <v>66</v>
      </c>
      <c r="E191" s="16" t="s">
        <v>2353</v>
      </c>
      <c r="F191" s="4" t="s">
        <v>100</v>
      </c>
      <c r="G191" s="4" t="s">
        <v>66</v>
      </c>
      <c r="H191" s="4" t="s">
        <v>66</v>
      </c>
      <c r="I191" s="4" t="s">
        <v>66</v>
      </c>
      <c r="J191" s="6">
        <v>1</v>
      </c>
      <c r="K191" s="4" t="s">
        <v>102</v>
      </c>
      <c r="L191" s="4" t="s">
        <v>1849</v>
      </c>
      <c r="M191" s="19" t="s">
        <v>2312</v>
      </c>
      <c r="N191" s="4" t="s">
        <v>1849</v>
      </c>
      <c r="O191" s="20" t="s">
        <v>2011</v>
      </c>
      <c r="P191" s="20" t="s">
        <v>2012</v>
      </c>
      <c r="Q191" s="21"/>
      <c r="S191" s="22"/>
      <c r="T191" s="22"/>
    </row>
    <row r="192" s="1" customFormat="1" spans="1:20">
      <c r="A192" s="4">
        <v>191</v>
      </c>
      <c r="B192" s="5" t="s">
        <v>66</v>
      </c>
      <c r="C192" s="4" t="s">
        <v>2294</v>
      </c>
      <c r="D192" s="4" t="s">
        <v>66</v>
      </c>
      <c r="E192" s="16" t="s">
        <v>2354</v>
      </c>
      <c r="F192" s="4" t="s">
        <v>112</v>
      </c>
      <c r="G192" s="4" t="s">
        <v>66</v>
      </c>
      <c r="H192" s="4" t="s">
        <v>66</v>
      </c>
      <c r="I192" s="4" t="s">
        <v>66</v>
      </c>
      <c r="J192" s="6">
        <v>1</v>
      </c>
      <c r="K192" s="4" t="s">
        <v>35</v>
      </c>
      <c r="L192" s="4" t="s">
        <v>1849</v>
      </c>
      <c r="M192" s="19" t="s">
        <v>2316</v>
      </c>
      <c r="N192" s="4" t="s">
        <v>1849</v>
      </c>
      <c r="O192" s="20" t="s">
        <v>2018</v>
      </c>
      <c r="P192" s="20" t="s">
        <v>2019</v>
      </c>
      <c r="Q192" s="21"/>
      <c r="S192" s="22"/>
      <c r="T192" s="22"/>
    </row>
    <row r="193" s="1" customFormat="1" spans="1:20">
      <c r="A193" s="4">
        <v>192</v>
      </c>
      <c r="B193" s="5" t="s">
        <v>66</v>
      </c>
      <c r="C193" s="4" t="s">
        <v>2294</v>
      </c>
      <c r="D193" s="4" t="s">
        <v>66</v>
      </c>
      <c r="E193" s="16" t="s">
        <v>2355</v>
      </c>
      <c r="F193" s="4" t="s">
        <v>75</v>
      </c>
      <c r="G193" s="4" t="s">
        <v>66</v>
      </c>
      <c r="H193" s="4" t="s">
        <v>66</v>
      </c>
      <c r="I193" s="4" t="s">
        <v>66</v>
      </c>
      <c r="J193" s="6">
        <v>1</v>
      </c>
      <c r="K193" s="4" t="s">
        <v>35</v>
      </c>
      <c r="L193" s="4" t="s">
        <v>1849</v>
      </c>
      <c r="M193" s="19" t="s">
        <v>2320</v>
      </c>
      <c r="N193" s="4" t="s">
        <v>1849</v>
      </c>
      <c r="O193" s="20" t="s">
        <v>2018</v>
      </c>
      <c r="P193" s="20" t="s">
        <v>2019</v>
      </c>
      <c r="Q193" s="21"/>
      <c r="S193" s="22"/>
      <c r="T193" s="22"/>
    </row>
    <row r="194" s="1" customFormat="1" spans="1:20">
      <c r="A194" s="4">
        <v>193</v>
      </c>
      <c r="B194" s="5" t="s">
        <v>66</v>
      </c>
      <c r="C194" s="4" t="s">
        <v>2294</v>
      </c>
      <c r="D194" s="4" t="s">
        <v>66</v>
      </c>
      <c r="E194" s="16" t="s">
        <v>2356</v>
      </c>
      <c r="F194" s="4" t="s">
        <v>2357</v>
      </c>
      <c r="G194" s="4" t="s">
        <v>66</v>
      </c>
      <c r="H194" s="4" t="s">
        <v>66</v>
      </c>
      <c r="I194" s="4" t="s">
        <v>66</v>
      </c>
      <c r="J194" s="6">
        <v>1</v>
      </c>
      <c r="K194" s="4" t="s">
        <v>35</v>
      </c>
      <c r="L194" s="4" t="s">
        <v>1849</v>
      </c>
      <c r="M194" s="19" t="s">
        <v>2358</v>
      </c>
      <c r="N194" s="4" t="s">
        <v>1849</v>
      </c>
      <c r="O194" s="20" t="s">
        <v>2018</v>
      </c>
      <c r="P194" s="20" t="s">
        <v>2019</v>
      </c>
      <c r="Q194" s="21"/>
      <c r="S194" s="22"/>
      <c r="T194" s="22"/>
    </row>
    <row r="195" s="1" customFormat="1" spans="1:20">
      <c r="A195" s="4">
        <v>194</v>
      </c>
      <c r="B195" s="5" t="s">
        <v>66</v>
      </c>
      <c r="C195" s="4" t="s">
        <v>2294</v>
      </c>
      <c r="D195" s="4" t="s">
        <v>66</v>
      </c>
      <c r="E195" s="16" t="s">
        <v>2359</v>
      </c>
      <c r="F195" s="4" t="s">
        <v>2357</v>
      </c>
      <c r="G195" s="4" t="s">
        <v>66</v>
      </c>
      <c r="H195" s="4" t="s">
        <v>66</v>
      </c>
      <c r="I195" s="4" t="s">
        <v>66</v>
      </c>
      <c r="J195" s="6">
        <v>3</v>
      </c>
      <c r="K195" s="4" t="s">
        <v>35</v>
      </c>
      <c r="L195" s="4" t="s">
        <v>1849</v>
      </c>
      <c r="M195" s="19" t="s">
        <v>2358</v>
      </c>
      <c r="N195" s="4" t="s">
        <v>1849</v>
      </c>
      <c r="O195" s="20" t="s">
        <v>2360</v>
      </c>
      <c r="P195" s="20" t="s">
        <v>2361</v>
      </c>
      <c r="Q195" s="21"/>
      <c r="S195" s="22"/>
      <c r="T195" s="22"/>
    </row>
    <row r="196" s="1" customFormat="1" spans="1:20">
      <c r="A196" s="4">
        <v>195</v>
      </c>
      <c r="B196" s="5" t="s">
        <v>66</v>
      </c>
      <c r="C196" s="4" t="s">
        <v>2294</v>
      </c>
      <c r="D196" s="4" t="s">
        <v>66</v>
      </c>
      <c r="E196" s="16" t="s">
        <v>2362</v>
      </c>
      <c r="F196" s="4" t="s">
        <v>96</v>
      </c>
      <c r="G196" s="4" t="s">
        <v>66</v>
      </c>
      <c r="H196" s="4" t="s">
        <v>66</v>
      </c>
      <c r="I196" s="4" t="s">
        <v>66</v>
      </c>
      <c r="J196" s="6">
        <v>1</v>
      </c>
      <c r="K196" s="4" t="s">
        <v>2363</v>
      </c>
      <c r="L196" s="4" t="s">
        <v>1849</v>
      </c>
      <c r="M196" s="19" t="s">
        <v>2364</v>
      </c>
      <c r="N196" s="4" t="s">
        <v>1849</v>
      </c>
      <c r="O196" s="20" t="s">
        <v>2360</v>
      </c>
      <c r="P196" s="20" t="s">
        <v>2361</v>
      </c>
      <c r="Q196" s="21"/>
      <c r="S196" s="22"/>
      <c r="T196" s="22"/>
    </row>
    <row r="197" s="1" customFormat="1" spans="1:20">
      <c r="A197" s="4">
        <v>196</v>
      </c>
      <c r="B197" s="5" t="s">
        <v>66</v>
      </c>
      <c r="C197" s="4" t="s">
        <v>2294</v>
      </c>
      <c r="D197" s="4" t="s">
        <v>66</v>
      </c>
      <c r="E197" s="16" t="s">
        <v>2365</v>
      </c>
      <c r="F197" s="4" t="s">
        <v>55</v>
      </c>
      <c r="G197" s="4" t="s">
        <v>66</v>
      </c>
      <c r="H197" s="4" t="s">
        <v>66</v>
      </c>
      <c r="I197" s="4" t="s">
        <v>66</v>
      </c>
      <c r="J197" s="6">
        <v>1</v>
      </c>
      <c r="K197" s="4" t="s">
        <v>35</v>
      </c>
      <c r="L197" s="4" t="s">
        <v>1849</v>
      </c>
      <c r="M197" s="19" t="s">
        <v>2296</v>
      </c>
      <c r="N197" s="4" t="s">
        <v>1849</v>
      </c>
      <c r="O197" s="20" t="s">
        <v>2366</v>
      </c>
      <c r="P197" s="20" t="s">
        <v>2367</v>
      </c>
      <c r="Q197" s="21"/>
      <c r="S197" s="22"/>
      <c r="T197" s="22"/>
    </row>
    <row r="198" s="1" customFormat="1" spans="1:20">
      <c r="A198" s="4">
        <v>197</v>
      </c>
      <c r="B198" s="5" t="s">
        <v>66</v>
      </c>
      <c r="C198" s="4" t="s">
        <v>2294</v>
      </c>
      <c r="D198" s="4" t="s">
        <v>66</v>
      </c>
      <c r="E198" s="16" t="s">
        <v>2368</v>
      </c>
      <c r="F198" s="4" t="s">
        <v>112</v>
      </c>
      <c r="G198" s="4" t="s">
        <v>66</v>
      </c>
      <c r="H198" s="4" t="s">
        <v>66</v>
      </c>
      <c r="I198" s="4" t="s">
        <v>66</v>
      </c>
      <c r="J198" s="6">
        <v>3</v>
      </c>
      <c r="K198" s="4" t="s">
        <v>35</v>
      </c>
      <c r="L198" s="4" t="s">
        <v>1849</v>
      </c>
      <c r="M198" s="19" t="s">
        <v>2316</v>
      </c>
      <c r="N198" s="4" t="s">
        <v>1849</v>
      </c>
      <c r="O198" s="20" t="s">
        <v>2369</v>
      </c>
      <c r="P198" s="20" t="s">
        <v>2370</v>
      </c>
      <c r="Q198" s="21"/>
      <c r="S198" s="22"/>
      <c r="T198" s="22"/>
    </row>
    <row r="199" s="1" customFormat="1" spans="1:20">
      <c r="A199" s="4">
        <v>198</v>
      </c>
      <c r="B199" s="5" t="s">
        <v>66</v>
      </c>
      <c r="C199" s="4" t="s">
        <v>2294</v>
      </c>
      <c r="D199" s="4" t="s">
        <v>66</v>
      </c>
      <c r="E199" s="16" t="s">
        <v>2371</v>
      </c>
      <c r="F199" s="4" t="s">
        <v>75</v>
      </c>
      <c r="G199" s="4" t="s">
        <v>66</v>
      </c>
      <c r="H199" s="4" t="s">
        <v>66</v>
      </c>
      <c r="I199" s="4" t="s">
        <v>66</v>
      </c>
      <c r="J199" s="6">
        <v>1</v>
      </c>
      <c r="K199" s="4" t="s">
        <v>35</v>
      </c>
      <c r="L199" s="4" t="s">
        <v>1849</v>
      </c>
      <c r="M199" s="19" t="s">
        <v>2320</v>
      </c>
      <c r="N199" s="4" t="s">
        <v>1849</v>
      </c>
      <c r="O199" s="20" t="s">
        <v>2369</v>
      </c>
      <c r="P199" s="20" t="s">
        <v>2370</v>
      </c>
      <c r="Q199" s="21"/>
      <c r="S199" s="22"/>
      <c r="T199" s="22"/>
    </row>
    <row r="200" s="1" customFormat="1" spans="1:20">
      <c r="A200" s="4">
        <v>199</v>
      </c>
      <c r="B200" s="5" t="s">
        <v>66</v>
      </c>
      <c r="C200" s="4" t="s">
        <v>2294</v>
      </c>
      <c r="D200" s="4" t="s">
        <v>66</v>
      </c>
      <c r="E200" s="16" t="s">
        <v>2372</v>
      </c>
      <c r="F200" s="4" t="s">
        <v>112</v>
      </c>
      <c r="G200" s="4" t="s">
        <v>66</v>
      </c>
      <c r="H200" s="4" t="s">
        <v>66</v>
      </c>
      <c r="I200" s="4" t="s">
        <v>66</v>
      </c>
      <c r="J200" s="6">
        <v>3</v>
      </c>
      <c r="K200" s="4" t="s">
        <v>35</v>
      </c>
      <c r="L200" s="4" t="s">
        <v>1849</v>
      </c>
      <c r="M200" s="19" t="s">
        <v>2316</v>
      </c>
      <c r="N200" s="4" t="s">
        <v>1849</v>
      </c>
      <c r="O200" s="20" t="s">
        <v>2369</v>
      </c>
      <c r="P200" s="20" t="s">
        <v>2370</v>
      </c>
      <c r="Q200" s="21"/>
      <c r="S200" s="22"/>
      <c r="T200" s="22"/>
    </row>
    <row r="201" s="1" customFormat="1" spans="1:20">
      <c r="A201" s="4">
        <v>200</v>
      </c>
      <c r="B201" s="5" t="s">
        <v>66</v>
      </c>
      <c r="C201" s="4" t="s">
        <v>2294</v>
      </c>
      <c r="D201" s="4" t="s">
        <v>66</v>
      </c>
      <c r="E201" s="16" t="s">
        <v>2373</v>
      </c>
      <c r="F201" s="4" t="s">
        <v>75</v>
      </c>
      <c r="G201" s="4" t="s">
        <v>66</v>
      </c>
      <c r="H201" s="4" t="s">
        <v>66</v>
      </c>
      <c r="I201" s="4" t="s">
        <v>66</v>
      </c>
      <c r="J201" s="6">
        <v>1</v>
      </c>
      <c r="K201" s="4" t="s">
        <v>35</v>
      </c>
      <c r="L201" s="4" t="s">
        <v>1849</v>
      </c>
      <c r="M201" s="19" t="s">
        <v>2320</v>
      </c>
      <c r="N201" s="4" t="s">
        <v>1849</v>
      </c>
      <c r="O201" s="20" t="s">
        <v>2374</v>
      </c>
      <c r="P201" s="20" t="s">
        <v>2375</v>
      </c>
      <c r="Q201" s="21"/>
      <c r="S201" s="22"/>
      <c r="T201" s="22"/>
    </row>
    <row r="202" s="1" customFormat="1" spans="1:20">
      <c r="A202" s="4">
        <v>201</v>
      </c>
      <c r="B202" s="5" t="s">
        <v>66</v>
      </c>
      <c r="C202" s="4" t="s">
        <v>2294</v>
      </c>
      <c r="D202" s="4" t="s">
        <v>66</v>
      </c>
      <c r="E202" s="16" t="s">
        <v>2376</v>
      </c>
      <c r="F202" s="4" t="s">
        <v>107</v>
      </c>
      <c r="G202" s="4" t="s">
        <v>66</v>
      </c>
      <c r="H202" s="4" t="s">
        <v>66</v>
      </c>
      <c r="I202" s="4" t="s">
        <v>66</v>
      </c>
      <c r="J202" s="6">
        <v>1</v>
      </c>
      <c r="K202" s="4" t="s">
        <v>35</v>
      </c>
      <c r="L202" s="4" t="s">
        <v>1849</v>
      </c>
      <c r="M202" s="19" t="s">
        <v>2308</v>
      </c>
      <c r="N202" s="4" t="s">
        <v>1849</v>
      </c>
      <c r="O202" s="20" t="s">
        <v>2374</v>
      </c>
      <c r="P202" s="20" t="s">
        <v>2375</v>
      </c>
      <c r="Q202" s="21"/>
      <c r="S202" s="22"/>
      <c r="T202" s="22"/>
    </row>
    <row r="203" s="1" customFormat="1" spans="1:19">
      <c r="A203" s="4">
        <v>203</v>
      </c>
      <c r="B203" s="5" t="s">
        <v>66</v>
      </c>
      <c r="C203" s="4" t="s">
        <v>2294</v>
      </c>
      <c r="D203" s="4" t="s">
        <v>66</v>
      </c>
      <c r="E203" s="16" t="s">
        <v>2377</v>
      </c>
      <c r="F203" s="4" t="s">
        <v>105</v>
      </c>
      <c r="G203" s="4" t="s">
        <v>66</v>
      </c>
      <c r="H203" s="4" t="s">
        <v>66</v>
      </c>
      <c r="I203" s="4" t="s">
        <v>66</v>
      </c>
      <c r="J203" s="6">
        <v>2</v>
      </c>
      <c r="K203" s="4" t="s">
        <v>102</v>
      </c>
      <c r="L203" s="4" t="s">
        <v>1849</v>
      </c>
      <c r="M203" s="19" t="s">
        <v>2378</v>
      </c>
      <c r="N203" s="4" t="s">
        <v>1849</v>
      </c>
      <c r="O203" s="20" t="s">
        <v>2379</v>
      </c>
      <c r="P203" s="20" t="s">
        <v>2380</v>
      </c>
      <c r="Q203" s="21"/>
      <c r="S203" s="22"/>
    </row>
    <row r="204" s="1" customFormat="1" spans="1:20">
      <c r="A204" s="4">
        <v>204</v>
      </c>
      <c r="B204" s="5" t="s">
        <v>66</v>
      </c>
      <c r="C204" s="4" t="s">
        <v>2294</v>
      </c>
      <c r="D204" s="4" t="s">
        <v>66</v>
      </c>
      <c r="E204" s="16" t="s">
        <v>2381</v>
      </c>
      <c r="F204" s="4" t="s">
        <v>112</v>
      </c>
      <c r="G204" s="4" t="s">
        <v>66</v>
      </c>
      <c r="H204" s="4" t="s">
        <v>66</v>
      </c>
      <c r="I204" s="4" t="s">
        <v>66</v>
      </c>
      <c r="J204" s="6">
        <v>2</v>
      </c>
      <c r="K204" s="4" t="s">
        <v>35</v>
      </c>
      <c r="L204" s="4" t="s">
        <v>1849</v>
      </c>
      <c r="M204" s="19" t="s">
        <v>2316</v>
      </c>
      <c r="N204" s="4" t="s">
        <v>1849</v>
      </c>
      <c r="O204" s="20" t="s">
        <v>2382</v>
      </c>
      <c r="P204" s="20" t="s">
        <v>2383</v>
      </c>
      <c r="Q204" s="21"/>
      <c r="S204" s="22"/>
      <c r="T204" s="22"/>
    </row>
    <row r="205" s="1" customFormat="1" spans="1:20">
      <c r="A205" s="4">
        <v>205</v>
      </c>
      <c r="B205" s="5" t="s">
        <v>66</v>
      </c>
      <c r="C205" s="4" t="s">
        <v>2294</v>
      </c>
      <c r="D205" s="4" t="s">
        <v>66</v>
      </c>
      <c r="E205" s="16" t="s">
        <v>2384</v>
      </c>
      <c r="F205" s="4" t="s">
        <v>112</v>
      </c>
      <c r="G205" s="4" t="s">
        <v>66</v>
      </c>
      <c r="H205" s="4" t="s">
        <v>66</v>
      </c>
      <c r="I205" s="4" t="s">
        <v>66</v>
      </c>
      <c r="J205" s="6">
        <v>3</v>
      </c>
      <c r="K205" s="4" t="s">
        <v>35</v>
      </c>
      <c r="L205" s="4" t="s">
        <v>1849</v>
      </c>
      <c r="M205" s="19" t="s">
        <v>2316</v>
      </c>
      <c r="N205" s="4" t="s">
        <v>1849</v>
      </c>
      <c r="O205" s="20" t="s">
        <v>2379</v>
      </c>
      <c r="P205" s="20" t="s">
        <v>2380</v>
      </c>
      <c r="Q205" s="21"/>
      <c r="S205" s="22"/>
      <c r="T205" s="22"/>
    </row>
    <row r="206" s="1" customFormat="1" spans="1:20">
      <c r="A206" s="4"/>
      <c r="B206" s="5"/>
      <c r="C206" s="4"/>
      <c r="D206" s="4"/>
      <c r="E206" s="4"/>
      <c r="F206" s="4"/>
      <c r="G206" s="4">
        <f>SUM(G2:G205)</f>
        <v>326625.57</v>
      </c>
      <c r="H206" s="4">
        <f>SUM(H2:H205)</f>
        <v>14573.98</v>
      </c>
      <c r="I206" s="4"/>
      <c r="J206" s="6"/>
      <c r="K206" s="4"/>
      <c r="L206" s="4"/>
      <c r="M206" s="4"/>
      <c r="N206" s="5"/>
      <c r="O206" s="5"/>
      <c r="P206" s="5"/>
      <c r="Q206" s="21"/>
      <c r="S206" s="22"/>
      <c r="T206" s="22"/>
    </row>
  </sheetData>
  <conditionalFormatting sqref="C$1:C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地市透视表</vt:lpstr>
      <vt:lpstr>汇总</vt:lpstr>
      <vt:lpstr>杭州</vt:lpstr>
      <vt:lpstr>丽水</vt:lpstr>
      <vt:lpstr>宁波</vt:lpstr>
      <vt:lpstr>湖州</vt:lpstr>
      <vt:lpstr>台州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2024-06-06T09:16:27Z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