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28"/>
  </bookViews>
  <sheets>
    <sheet name="地市透视表" sheetId="5" r:id="rId1"/>
    <sheet name="汇总" sheetId="2" r:id="rId2"/>
    <sheet name="嘉兴" sheetId="6" r:id="rId3"/>
    <sheet name="温州" sheetId="7" r:id="rId4"/>
    <sheet name="台州" sheetId="8" r:id="rId5"/>
  </sheets>
  <definedNames>
    <definedName name="_xlnm._FilterDatabase" localSheetId="2" hidden="1">嘉兴!$A$1:$P$119</definedName>
    <definedName name="_xlnm._FilterDatabase" localSheetId="3" hidden="1">温州!$A$1:$P$254</definedName>
    <definedName name="_xlnm._FilterDatabase" localSheetId="0" hidden="1">地市透视表!#REF!</definedName>
    <definedName name="_xlnm._FilterDatabase" localSheetId="1" hidden="1">汇总!#REF!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<sst xmlns="http://schemas.openxmlformats.org/spreadsheetml/2006/main" count="5035" uniqueCount="1614">
  <si>
    <t>地市</t>
  </si>
  <si>
    <t>资产条数</t>
  </si>
  <si>
    <t>资产原值（元）</t>
  </si>
  <si>
    <t>资产净值（元）</t>
  </si>
  <si>
    <t>净值/原值</t>
  </si>
  <si>
    <t>评估价（元）</t>
  </si>
  <si>
    <t>嘉兴</t>
  </si>
  <si>
    <t>温州</t>
  </si>
  <si>
    <t>台州</t>
  </si>
  <si>
    <t>合计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</si>
  <si>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</si>
  <si>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</si>
  <si>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</si>
  <si>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</si>
  <si>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</si>
  <si>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</si>
  <si>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</si>
  <si>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</si>
  <si>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</si>
  <si>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</si>
  <si>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第十七批</t>
  </si>
  <si>
    <t>铝线</t>
  </si>
  <si>
    <t>铝缆类</t>
  </si>
  <si>
    <t>根</t>
  </si>
  <si>
    <t>16610元/吨×出铝率</t>
  </si>
  <si>
    <t>组合式电源</t>
  </si>
  <si>
    <t>架</t>
  </si>
  <si>
    <t>/</t>
  </si>
  <si>
    <t>870×完整度+198</t>
  </si>
  <si>
    <t>壁柜式电源</t>
  </si>
  <si>
    <t>其他铁质为主的报废物资</t>
  </si>
  <si>
    <t>2270元/吨</t>
  </si>
  <si>
    <t>切入式电源</t>
  </si>
  <si>
    <t>2P</t>
  </si>
  <si>
    <t>2P空调内外成套</t>
  </si>
  <si>
    <t>台</t>
  </si>
  <si>
    <t>3P</t>
  </si>
  <si>
    <t>3P空调内外成套</t>
  </si>
  <si>
    <t>5P</t>
  </si>
  <si>
    <t>5P空调内外成套</t>
  </si>
  <si>
    <t>监控</t>
  </si>
  <si>
    <t>动环监控</t>
  </si>
  <si>
    <t>个</t>
  </si>
  <si>
    <t>空调控制器</t>
  </si>
  <si>
    <t>RRU架</t>
  </si>
  <si>
    <t>门锁</t>
  </si>
  <si>
    <t>防雷设备</t>
  </si>
  <si>
    <t>电表</t>
  </si>
  <si>
    <t>配电箱类</t>
  </si>
  <si>
    <t>模块</t>
  </si>
  <si>
    <t>标签标牌</t>
  </si>
  <si>
    <t>PCV塑料</t>
  </si>
  <si>
    <t>1840元/吨</t>
  </si>
  <si>
    <t>传感器</t>
  </si>
  <si>
    <t>供电计量设备</t>
  </si>
  <si>
    <t>过压保护器</t>
  </si>
  <si>
    <t>机柜</t>
  </si>
  <si>
    <t>一体化机柜空调型</t>
  </si>
  <si>
    <t>交流配电柜</t>
  </si>
  <si>
    <t>直流配电箱</t>
  </si>
  <si>
    <t>交流配电箱</t>
  </si>
  <si>
    <t>空开</t>
  </si>
  <si>
    <t>灭火器</t>
  </si>
  <si>
    <t>铜铁转换条</t>
  </si>
  <si>
    <t>走线架</t>
  </si>
  <si>
    <t>铜线</t>
  </si>
  <si>
    <t>铜缆类</t>
  </si>
  <si>
    <t>71407.72元/吨×出铜率</t>
  </si>
  <si>
    <t>2P空调</t>
  </si>
  <si>
    <t>-</t>
  </si>
  <si>
    <t>3P空调</t>
  </si>
  <si>
    <t>3P空调仅内机</t>
  </si>
  <si>
    <t>油机切换箱</t>
  </si>
  <si>
    <t>组合式开关电源</t>
  </si>
  <si>
    <t>一体化机柜风扇型</t>
  </si>
  <si>
    <t>fsu</t>
  </si>
  <si>
    <t>rru架</t>
  </si>
  <si>
    <t>壁挂式开关电源</t>
  </si>
  <si>
    <t>低压转换轨</t>
  </si>
  <si>
    <t>电表箱</t>
  </si>
  <si>
    <t>电池合路器</t>
  </si>
  <si>
    <t>电控锁</t>
  </si>
  <si>
    <t>霍尔传感器</t>
  </si>
  <si>
    <t>米</t>
  </si>
  <si>
    <t>千克</t>
  </si>
  <si>
    <t>门禁模块</t>
  </si>
  <si>
    <t>嵌入式开关电源</t>
  </si>
  <si>
    <t>整流模块</t>
  </si>
  <si>
    <t>智能配电单元</t>
  </si>
  <si>
    <t>智能通风设备</t>
  </si>
  <si>
    <t>2匹室内外成套</t>
  </si>
  <si>
    <t>3匹室内外成套</t>
  </si>
  <si>
    <t>其他各类铁质为主的报废物资</t>
  </si>
  <si>
    <t>电源线</t>
  </si>
  <si>
    <t>铜缆</t>
  </si>
  <si>
    <t>组合开关电源</t>
  </si>
  <si>
    <t>序号</t>
  </si>
  <si>
    <t>报废批复文号</t>
  </si>
  <si>
    <t>资产编号</t>
  </si>
  <si>
    <t>资产名称</t>
  </si>
  <si>
    <t>资产原值
（元，不含税）</t>
  </si>
  <si>
    <t>资产净值
（元，不含税）</t>
  </si>
  <si>
    <t>累计折旧</t>
  </si>
  <si>
    <t>计量单位
（个/吨/米等）</t>
  </si>
  <si>
    <t>单节电池电压（2V/12V）</t>
  </si>
  <si>
    <t>规格型号</t>
  </si>
  <si>
    <t>生产厂家</t>
  </si>
  <si>
    <t>站点名称</t>
  </si>
  <si>
    <t>站点编码</t>
  </si>
  <si>
    <t>批号</t>
  </si>
  <si>
    <t>备注</t>
  </si>
  <si>
    <t>嘉兴铁塔党委会纪要〔2024〕第8期</t>
  </si>
  <si>
    <t>330400316960</t>
  </si>
  <si>
    <t>一体化电源柜</t>
  </si>
  <si>
    <t>1.4m机柜含机柜空调</t>
  </si>
  <si>
    <t>不详</t>
  </si>
  <si>
    <t>嘉兴圣利达制衣</t>
  </si>
  <si>
    <t>330411500000000126</t>
  </si>
  <si>
    <t>不详*1.4m机柜含机柜空调*机柜*嘉兴圣利达制衣*330411500000000126**330400316960*拆站*废旧</t>
  </si>
  <si>
    <t>330400138667</t>
  </si>
  <si>
    <t>DPJ-380-63</t>
  </si>
  <si>
    <t>浙江省邮电器材公司</t>
  </si>
  <si>
    <t>桐乡百乐小区</t>
  </si>
  <si>
    <t>330483908000000839</t>
  </si>
  <si>
    <t>浙江省邮电器材公司*DPJ-380-63*交流配电柜*桐乡百乐小区*330483908000000839**330400138667*拆站*废旧</t>
  </si>
  <si>
    <t>330400106562</t>
  </si>
  <si>
    <t>ZBX5-30</t>
  </si>
  <si>
    <t>宝气</t>
  </si>
  <si>
    <t>海宁邮政大厦</t>
  </si>
  <si>
    <t>330481908000000306</t>
  </si>
  <si>
    <t>宝气*ZBX5-30*交流配电箱*海宁邮政大厦*330481908000000306**330400106562*拆站*废旧</t>
  </si>
  <si>
    <t>330400136139</t>
  </si>
  <si>
    <t>浙宝电器ZBX5-F</t>
  </si>
  <si>
    <t>无</t>
  </si>
  <si>
    <t>嘉兴长新荷花荡</t>
  </si>
  <si>
    <t>330402908000000014</t>
  </si>
  <si>
    <t>无*浙宝电器ZBX5-F*交流配电箱*嘉兴长新荷花荡*330402908000000014**330400136139*拆站*废旧</t>
  </si>
  <si>
    <t>330400129575</t>
  </si>
  <si>
    <t>ZDP-220-63B-0105Y</t>
  </si>
  <si>
    <t>浙江宝气</t>
  </si>
  <si>
    <t>嘉兴万事达汽修</t>
  </si>
  <si>
    <t>330411908000000087</t>
  </si>
  <si>
    <t>浙江宝气*ZDP-220-63B-0105Y*交流配电箱*嘉兴万事达汽修*330411908000000087**330400129575*拆站*废旧</t>
  </si>
  <si>
    <t>330400113486</t>
  </si>
  <si>
    <t>嘉善魏塘中寒圩</t>
  </si>
  <si>
    <t>330421908000000684</t>
  </si>
  <si>
    <t>不详*不详*交流配电箱*嘉善魏塘中寒圩*330421908000000684**330400113486*拆站*废旧</t>
  </si>
  <si>
    <t>330400137842</t>
  </si>
  <si>
    <t>小型组合开关电源</t>
  </si>
  <si>
    <t>中达</t>
  </si>
  <si>
    <t>中达*不详*组合式开关电源*海宁邮政大厦*330481908000000306**330400137842*拆站*废旧</t>
  </si>
  <si>
    <t>330400316492</t>
  </si>
  <si>
    <t>开关电源</t>
  </si>
  <si>
    <t>MCS3000E-48V/50A(0A)嵌入式</t>
  </si>
  <si>
    <t>海盐六里义丰桥</t>
  </si>
  <si>
    <t>330424500000000048</t>
  </si>
  <si>
    <t>不详*MCS3000E-48V/50A(0A)嵌入式*嵌入式开关电源*海盐六里义丰桥*330424500000000048**330400316492*拆站*废旧</t>
  </si>
  <si>
    <t>330400111377</t>
  </si>
  <si>
    <t>IPS90101</t>
  </si>
  <si>
    <t>嘉兴国浩广场</t>
  </si>
  <si>
    <t>330400908000000967</t>
  </si>
  <si>
    <t>无*IPS90101*组合式开关电源*嘉兴国浩广场*330400908000000967**330400111377*拆站*废旧</t>
  </si>
  <si>
    <t>330400138872</t>
  </si>
  <si>
    <t>IPS9201</t>
  </si>
  <si>
    <t>嘉兴远洋大厦</t>
  </si>
  <si>
    <t>330400908000001051</t>
  </si>
  <si>
    <t>无*IPS9201*组合式开关电源*嘉兴远洋大厦*330400908000001051**330400138872*拆站*废旧</t>
  </si>
  <si>
    <t>330400308521</t>
  </si>
  <si>
    <t>开关电源48V/60A普通系统</t>
  </si>
  <si>
    <t>无*开关电源48V/60A普通系统*嵌入式开关电源*嘉兴万事达汽修*330411908000000087**330400308521*拆站*废旧</t>
  </si>
  <si>
    <t>330400135390</t>
  </si>
  <si>
    <t>ZXDU58H121</t>
  </si>
  <si>
    <t>中兴通讯</t>
  </si>
  <si>
    <t>嘉兴洪波路旗舰网吧</t>
  </si>
  <si>
    <t>330400908000000693</t>
  </si>
  <si>
    <t>中兴通讯*ZXDU58H121*壁挂式开关电源*嘉兴洪波路旗舰网吧*330400908000000693**330400135390*拆站*废旧</t>
  </si>
  <si>
    <t>330400141479</t>
  </si>
  <si>
    <t>ZXDU68S601</t>
  </si>
  <si>
    <t>城东建新村</t>
  </si>
  <si>
    <t>330402908000000089</t>
  </si>
  <si>
    <t>无*ZXDU68S601*组合开关电源柜*城东建新村*330402908000000089**330400141479*已检修*废旧</t>
  </si>
  <si>
    <t>330400313485</t>
  </si>
  <si>
    <t>(北京融和创)-空调及空调零部件-空调</t>
  </si>
  <si>
    <t>KF-72LW/SN-JZ1(R2)3P带铜管</t>
  </si>
  <si>
    <t>广东美的</t>
  </si>
  <si>
    <t>桐乡洲泉华磊龙欣实业</t>
  </si>
  <si>
    <t>330483500000000390</t>
  </si>
  <si>
    <t>广东美的*KF-72LW/SN-JZ1(R2)3P带铜管*空调*桐乡洲泉华磊龙欣实业*330483500000000390**330400313485*整治*废旧</t>
  </si>
  <si>
    <t>330400115399</t>
  </si>
  <si>
    <t>通用空调-通用空调</t>
  </si>
  <si>
    <t>KFR-75LW-3RF3p</t>
  </si>
  <si>
    <t>科龙</t>
  </si>
  <si>
    <t>科龙*KFR-75LW-3RF3p*通用空调*海宁邮政大厦*330481908000000306**330400115399*拆站*废旧</t>
  </si>
  <si>
    <t>330400134138</t>
  </si>
  <si>
    <t>专用空调</t>
  </si>
  <si>
    <t>KFR-50w2P含铜管</t>
  </si>
  <si>
    <t>大金</t>
  </si>
  <si>
    <t>海盐石泉镇北村</t>
  </si>
  <si>
    <t>330424908000000105</t>
  </si>
  <si>
    <t>大金*KFR-50w2P含铜管*空调*海盐石泉镇北村*330424908000000105**330400134138*拆站*废旧</t>
  </si>
  <si>
    <t>330400133949</t>
  </si>
  <si>
    <t>5P含铜管</t>
  </si>
  <si>
    <t>华菱</t>
  </si>
  <si>
    <t>海盐秦山二期</t>
  </si>
  <si>
    <t>330424908000000231</t>
  </si>
  <si>
    <t>华菱*不详5P含铜管*空调*海盐秦山二期*330424908000000231**330400133949*拆站*废旧</t>
  </si>
  <si>
    <t>330400313916</t>
  </si>
  <si>
    <t>空调</t>
  </si>
  <si>
    <t>KF-72LW/SN-JZ1(R2)3P含铜管</t>
  </si>
  <si>
    <t>美的</t>
  </si>
  <si>
    <t>海盐泛洋特种装备</t>
  </si>
  <si>
    <t>330424500000000013</t>
  </si>
  <si>
    <t>美的*KF-72LW/SN-JZ1(R2)3P含铜管*空调*海盐泛洋特种装备*330424500000000013**330400313916*拆站*废旧</t>
  </si>
  <si>
    <t>330400107655</t>
  </si>
  <si>
    <t>KFRd-72LW-HV10S(5)含铜管3p</t>
  </si>
  <si>
    <t>广州华凌</t>
  </si>
  <si>
    <t>嘉兴印制电路板厂</t>
  </si>
  <si>
    <t>330402908000000168</t>
  </si>
  <si>
    <t>广州华凌*KFRd-72LW-HV10S(5)含铜管3p*专用空调*嘉兴印制电路板厂*330402908000000168**330400107655*拆站*废旧</t>
  </si>
  <si>
    <t>330400134122</t>
  </si>
  <si>
    <t>FVY71DQV2CB3p含铜管</t>
  </si>
  <si>
    <t>大金*FVY71DQV2CB3p含铜管*专用空调*嘉善魏塘中寒圩*330421908000000684**330400134122*拆站*废旧</t>
  </si>
  <si>
    <t>330400107562</t>
  </si>
  <si>
    <t>三洋分体空调(3</t>
  </si>
  <si>
    <t>FVY71DQV2CB3p</t>
  </si>
  <si>
    <t>三洋</t>
  </si>
  <si>
    <t>三洋*FVY71DQV2CB3p*专用空调*嘉善魏塘中寒圩*330421908000000684**330400107562*拆站*废旧</t>
  </si>
  <si>
    <t>330400115609</t>
  </si>
  <si>
    <t>KF-72W含铜管3P</t>
  </si>
  <si>
    <t>嘉善伟民二手木业机械厂</t>
  </si>
  <si>
    <t>330421906000036190</t>
  </si>
  <si>
    <t>华菱*KF-72W含铜管3P*通用空调*嘉善伟民二手木业机械厂*330421906000036190**330400115609*拆站*废旧</t>
  </si>
  <si>
    <t>330400320956</t>
  </si>
  <si>
    <t>普通空调壁挂</t>
  </si>
  <si>
    <t>FTXD50FV2C（2P）（含铜管）</t>
  </si>
  <si>
    <t>嘉善维隆保健</t>
  </si>
  <si>
    <t>330421500000000234</t>
  </si>
  <si>
    <t>大金*FTXD50FV2C（2P）（含铜管）*普通空调壁挂*嘉善维隆保健*330421500000000234**330400320956*拆站*废旧</t>
  </si>
  <si>
    <t>330400115367</t>
  </si>
  <si>
    <t>KF-50G含铜管2p</t>
  </si>
  <si>
    <t>嘉善大云洋桥-2</t>
  </si>
  <si>
    <t>330421908000000049</t>
  </si>
  <si>
    <t>华菱*KF-50G含铜管2p*普通空调壁挂*嘉善大云洋桥-2*330421908000000049**330400115367*拆站*废旧</t>
  </si>
  <si>
    <t>330400115598</t>
  </si>
  <si>
    <t>KFR-51含铜管2p</t>
  </si>
  <si>
    <t>美的*KFR-51含铜管2p*空调*嘉善大云洋桥-2*330421908000000049**330400115598*拆站*废旧</t>
  </si>
  <si>
    <t>330400115897</t>
  </si>
  <si>
    <t>普通空调-</t>
  </si>
  <si>
    <t>KF-71W含铜管3p</t>
  </si>
  <si>
    <t>嘉善范家村-2</t>
  </si>
  <si>
    <t>330421700000121158</t>
  </si>
  <si>
    <t>三洋*KF-71W含铜管3p*空调*嘉善范家村-2*330421700000121158**330400115897*拆站*废旧</t>
  </si>
  <si>
    <t>330400323537</t>
  </si>
  <si>
    <t>普通空调柜式</t>
  </si>
  <si>
    <t>3P单冷单相整机（含铜管）</t>
  </si>
  <si>
    <t>海信</t>
  </si>
  <si>
    <t>嘉善西塘中浜</t>
  </si>
  <si>
    <t>330421500000000257</t>
  </si>
  <si>
    <t>海信*3P单冷单相整机（含铜管）*普通空调柜式*嘉善西塘中浜*330421500000000257**330400323537*拆站*废旧</t>
  </si>
  <si>
    <t>330400107749</t>
  </si>
  <si>
    <t>嘉善海通钢业</t>
  </si>
  <si>
    <t>330421906000036002</t>
  </si>
  <si>
    <t>华菱*3P单冷单相整机（含铜管）*普通空调柜式*嘉善海通钢业*330421906000036002**330400107749*拆站*废旧</t>
  </si>
  <si>
    <t>330400107563</t>
  </si>
  <si>
    <t>普通空</t>
  </si>
  <si>
    <t>嘉善龙鑫公寓</t>
  </si>
  <si>
    <t>330421908000000313</t>
  </si>
  <si>
    <t>科龙*3P单冷单相整机（含铜管）*普通空调柜式*嘉善龙鑫公寓-3*330421908000000313**330400107563*拆站*废旧</t>
  </si>
  <si>
    <t>嘉兴铁塔党委会纪要〔2024〕第5期</t>
  </si>
  <si>
    <t>330400333977</t>
  </si>
  <si>
    <t>基站机房扩容资产</t>
  </si>
  <si>
    <t>400mm室内走线架</t>
  </si>
  <si>
    <t>海盐西塘桥崎洲电子</t>
  </si>
  <si>
    <t>330424908000000363</t>
  </si>
  <si>
    <t>无*400mm室内走线架*走线架*海盐西塘桥崎洲电子*330424908000000363**330400333977*拆站*废旧</t>
  </si>
  <si>
    <t>330400348530</t>
  </si>
  <si>
    <t>基站构筑物扩容资产</t>
  </si>
  <si>
    <t>400mm室外走线架</t>
  </si>
  <si>
    <t>海盐武原五金城西</t>
  </si>
  <si>
    <t>330424500000000165</t>
  </si>
  <si>
    <t>无*室外走线架400mm室外走线架*走线架*海盐武原五金城西*330424500000000165**330400348530*拆站*废旧</t>
  </si>
  <si>
    <t>330400335997</t>
  </si>
  <si>
    <t>机房配套扩容资产</t>
  </si>
  <si>
    <t>无*不详*走线架*嘉兴印制电路板厂*330402908000000168**330400335997*拆站*废旧</t>
  </si>
  <si>
    <t>330400128301</t>
  </si>
  <si>
    <t>ILP48-3T</t>
  </si>
  <si>
    <t>嘉兴新荣服饰</t>
  </si>
  <si>
    <t>330411908000000157</t>
  </si>
  <si>
    <t>无*ILP48-3T*直流配电箱*嘉兴新荣服饰*330411908000000157**330400128301*拆站*废旧</t>
  </si>
  <si>
    <t>330400128302</t>
  </si>
  <si>
    <t>直流电箱</t>
  </si>
  <si>
    <t>无*直流电箱*直流配电箱*嘉兴新荣服饰*330411908000000157**330400128302*拆站*废旧</t>
  </si>
  <si>
    <t>330400324011</t>
  </si>
  <si>
    <t>支</t>
  </si>
  <si>
    <t>1公斤手提式干粉灭火器</t>
  </si>
  <si>
    <t>玉山消防</t>
  </si>
  <si>
    <t>嘉兴王店弄里桥</t>
  </si>
  <si>
    <t>330411500000000222</t>
  </si>
  <si>
    <t>玉山消防*1公斤*手提式干粉灭火器*嘉兴王店弄里桥*330411500000000222**330400324011*拆站*废旧</t>
  </si>
  <si>
    <t>330400361783</t>
  </si>
  <si>
    <t>电力引入扩容资产</t>
  </si>
  <si>
    <t>三相单路远程抄表</t>
  </si>
  <si>
    <t>创力</t>
  </si>
  <si>
    <t>嘉兴巴黎都市西岱宫</t>
  </si>
  <si>
    <t>330402500000000165</t>
  </si>
  <si>
    <t>创力*三相单路远程抄表*电表*嘉兴巴黎都市西岱宫*330402500000000165**330400361783*拆站*废旧</t>
  </si>
  <si>
    <t>3304004515</t>
  </si>
  <si>
    <t>其他设备</t>
  </si>
  <si>
    <t>*创力电子单相电能仪表</t>
  </si>
  <si>
    <t>创力电子</t>
  </si>
  <si>
    <t>创力电子*创力电子单相电能仪表*电表*嘉兴万事达汽修*330411908000000087**3304004515*拆站*废旧</t>
  </si>
  <si>
    <t>330400360926</t>
  </si>
  <si>
    <t>单相计量表</t>
  </si>
  <si>
    <t>嘉兴海棠苑4幢1单元</t>
  </si>
  <si>
    <t>330402906000035853</t>
  </si>
  <si>
    <t>创力电子*单相计量表*电表*嘉兴海棠苑4幢1单元*330402906000035853**330400360926*拆站*废旧</t>
  </si>
  <si>
    <t>330400361004</t>
  </si>
  <si>
    <t>嘉兴海棠苑7幢1单元</t>
  </si>
  <si>
    <t>330402906000035239</t>
  </si>
  <si>
    <t>创力电子*单相计量表*电表*嘉兴海棠苑7幢1单元*330402906000035239**330400361004*拆站*废旧</t>
  </si>
  <si>
    <t>330400374137</t>
  </si>
  <si>
    <t>电源扩容资产</t>
  </si>
  <si>
    <t>低压智能电表三相四路</t>
  </si>
  <si>
    <t>科技园由拳路亚中路（移动）</t>
  </si>
  <si>
    <t>330402700000149420</t>
  </si>
  <si>
    <t>创力电子*低压智能电表三相四路*电表*科技园由拳路亚中路（移动）*330402700000149420**330400374137*拆站*废旧</t>
  </si>
  <si>
    <t>330400320430</t>
  </si>
  <si>
    <t>动力及环境监控单元主设备室外型成套设备</t>
  </si>
  <si>
    <t>DTSD3366M</t>
  </si>
  <si>
    <t>海盐科诺</t>
  </si>
  <si>
    <t>330424906000035504</t>
  </si>
  <si>
    <t>无*DTSD3366M*其他*海盐科诺*330424906000035504**330400320430*已检修*废旧</t>
  </si>
  <si>
    <t>嘉兴铁塔党委会纪要〔2023〕第11期</t>
  </si>
  <si>
    <t>330400372806</t>
  </si>
  <si>
    <t>台达</t>
  </si>
  <si>
    <t>嘉兴七星北辰路</t>
  </si>
  <si>
    <t>33040201000143</t>
  </si>
  <si>
    <t>台达**模块*嘉兴七星北辰路*33040201000143**330400372806*拆站*废旧</t>
  </si>
  <si>
    <t>330400388759</t>
  </si>
  <si>
    <t>嘉兴七星三店塘大桥</t>
  </si>
  <si>
    <t>330400908000000397</t>
  </si>
  <si>
    <t>无**模块*嘉兴七星三店塘大桥*330400908000000397**330400388759*拆站*废旧</t>
  </si>
  <si>
    <t>330400302514</t>
  </si>
  <si>
    <t>50A模块</t>
  </si>
  <si>
    <t>动力源</t>
  </si>
  <si>
    <t>动力源*50A模块*模块*嘉兴万事达汽修*330411908000000087**330400302514*拆站*废旧</t>
  </si>
  <si>
    <t>330400371683</t>
  </si>
  <si>
    <t>外市电引入</t>
  </si>
  <si>
    <t>嘉兴秀佳塑料</t>
  </si>
  <si>
    <t>330411500000001630</t>
  </si>
  <si>
    <t>动力源*50A模块*模块*嘉兴秀佳塑料*330411500000001630**330400371683*拆站*废旧</t>
  </si>
  <si>
    <t>330400129457</t>
  </si>
  <si>
    <t>嘉兴王江泾洛克化工</t>
  </si>
  <si>
    <t>330400908000000049</t>
  </si>
  <si>
    <t>中达*50A模块*模块*嘉兴王江泾洛克化工*330400908000000049**330400129457*拆站*废旧</t>
  </si>
  <si>
    <t>330400359551</t>
  </si>
  <si>
    <t>海盐鸿翔建设</t>
  </si>
  <si>
    <t>330424908000000431</t>
  </si>
  <si>
    <t>无*不详*铜铁转换条*海盐鸿翔建设*330424908000000431**330400359551*拆站*废旧</t>
  </si>
  <si>
    <t>330400348537</t>
  </si>
  <si>
    <t>不详*不详*铜铁转换条*桐乡洲泉华磊龙欣实业*330483500000000390**330400348537*拆站*废旧</t>
  </si>
  <si>
    <t>330400126076</t>
  </si>
  <si>
    <t>外市电资产</t>
  </si>
  <si>
    <t>4×35铝1kg</t>
  </si>
  <si>
    <t>无*4×35方铝1kg*铝线*嘉善魏塘中寒圩*330421908000000684**330400126076*拆站*废旧</t>
  </si>
  <si>
    <t>330400358013</t>
  </si>
  <si>
    <t>4x35铝6.5kg</t>
  </si>
  <si>
    <t>海盐佳湖纸业</t>
  </si>
  <si>
    <t>330424908000000455</t>
  </si>
  <si>
    <t>无*4x35铝线6.5KG*铝线根*海盐佳湖纸业*330424908000000455**330400358013*拆站*废旧</t>
  </si>
  <si>
    <t>330400355828</t>
  </si>
  <si>
    <t>4x35铝4kg</t>
  </si>
  <si>
    <t>无*4x35铝4KG*铝线*海盐鸿翔建设*330424908000000431**330400355828*拆站*废旧</t>
  </si>
  <si>
    <t>330400301920</t>
  </si>
  <si>
    <t>4×35铝2.5kg</t>
  </si>
  <si>
    <t>平湖九龙山宿舍</t>
  </si>
  <si>
    <t>330482908000000183</t>
  </si>
  <si>
    <t>无*4×35铝2.5kg*铝线根*平湖九龙山宿舍*330482908000000183**330400301920*拆站*废旧</t>
  </si>
  <si>
    <t>330400300767</t>
  </si>
  <si>
    <t>4×35铝4.7kg</t>
  </si>
  <si>
    <t>平湖全塘勤益塑料</t>
  </si>
  <si>
    <t>330482908000000091</t>
  </si>
  <si>
    <t>无*4×35铝4.7kg*铝线根*平湖全塘勤益塑料*330482908000000091**330400300767*拆站*废旧</t>
  </si>
  <si>
    <t>330400335518</t>
  </si>
  <si>
    <t>1KV以下电力电缆</t>
  </si>
  <si>
    <t>4x16铝1.3kg</t>
  </si>
  <si>
    <t>不详*4x16铝（1.3公斤）*铝线根*桐乡洲泉华磊龙欣实业*330483500000000390**330400335518*拆站*废旧</t>
  </si>
  <si>
    <t>330400304514</t>
  </si>
  <si>
    <t>2×25铝1.5kg</t>
  </si>
  <si>
    <t>无*2×25铝1.5KG*铝线根*嘉兴万事达汽修*330411908000000087**330400304514*拆站*废旧</t>
  </si>
  <si>
    <t>330400301797</t>
  </si>
  <si>
    <t>4X25铝1.6kg</t>
  </si>
  <si>
    <t>嘉兴君满楼</t>
  </si>
  <si>
    <t>33040201000083</t>
  </si>
  <si>
    <t>无*4X25铝1.6KG*铝线根*嘉兴君满楼*33040201000083**330400301797*拆站*废旧</t>
  </si>
  <si>
    <t>330400376026</t>
  </si>
  <si>
    <t>4X35铝1.2kg</t>
  </si>
  <si>
    <t>嘉兴植物园北</t>
  </si>
  <si>
    <t>330402500010002146</t>
  </si>
  <si>
    <t>无*4X35铝1.2KG*铝线根*嘉兴植物园北*330402500010002146**330400376026*拆站*废旧</t>
  </si>
  <si>
    <t>330400334591</t>
  </si>
  <si>
    <t>4X35铝1.3kg</t>
  </si>
  <si>
    <t>嘉兴万科悦中环12幢</t>
  </si>
  <si>
    <t>330402600000000317</t>
  </si>
  <si>
    <t>无*4X35铝1.3KG*铝线根*嘉兴万科悦中环12幢*330402600000000317**330400334591*拆站*废旧</t>
  </si>
  <si>
    <t>330400368966</t>
  </si>
  <si>
    <t>4X35铝1.5kg</t>
  </si>
  <si>
    <t>无*4X35铝1.5KG*铝线根*嘉兴海棠苑4幢1单元*330402906000035853**330400368966*拆站*废旧</t>
  </si>
  <si>
    <t>330400363116</t>
  </si>
  <si>
    <t>4X35铝1.6kg</t>
  </si>
  <si>
    <t>无*4X35铝1.6KG*铝线根*嘉兴圣利达制衣*330411500000000126**330400363116*拆站*废旧</t>
  </si>
  <si>
    <t>330400132807</t>
  </si>
  <si>
    <t>4X35铝1.7kg</t>
  </si>
  <si>
    <t>无*4X35铝1.7KG*铝线根*嘉兴长新荷花荡*330402908000000014**330400132807*拆站*废旧</t>
  </si>
  <si>
    <t>330400354652</t>
  </si>
  <si>
    <t>嘉兴汇源路与正原北路</t>
  </si>
  <si>
    <t>330402500000001844</t>
  </si>
  <si>
    <t>无*4X35铝1.7KG*铝线根*嘉兴汇源路与正原北路*330402500000001844**330400354652*拆站*废旧</t>
  </si>
  <si>
    <t>330400374138</t>
  </si>
  <si>
    <t>无*4X35铝1.7KG*铝线根*科技园由拳路亚中路（移动）*330402700000149420**330400374138*拆站*废旧</t>
  </si>
  <si>
    <t>330400368965</t>
  </si>
  <si>
    <t>4X35铝2.2kg</t>
  </si>
  <si>
    <t>无*4X35铝2.2KG*铝线根*嘉兴海棠苑7幢1单元*330402906000035239**330400368965*拆站*废旧</t>
  </si>
  <si>
    <t>330400367342</t>
  </si>
  <si>
    <t>4X35铝2.8kg</t>
  </si>
  <si>
    <t>嘉兴城南花园</t>
  </si>
  <si>
    <t>330400908000000496</t>
  </si>
  <si>
    <t>无*4X35铝2.8KG*铝线根*嘉兴城南花园*330400908000000496**330400367342*拆站*废旧</t>
  </si>
  <si>
    <t>330400301595</t>
  </si>
  <si>
    <t>4X35铝2kg</t>
  </si>
  <si>
    <t>嘉兴洪合蒸烫园</t>
  </si>
  <si>
    <t>330400908000000802</t>
  </si>
  <si>
    <t>无*4X35铝2KG*铝线根*嘉兴洪合蒸烫园*330400908000000802**330400301595*拆站*废旧</t>
  </si>
  <si>
    <t>330400126558</t>
  </si>
  <si>
    <t>4x35铝1.5kg</t>
  </si>
  <si>
    <t>无*4x35铝1.5KG*铝线根*嘉善伟民二手木业机械厂*330421906000036190**330400126558*拆站*废旧</t>
  </si>
  <si>
    <t>330400336891</t>
  </si>
  <si>
    <t>4x35铝1.3kg</t>
  </si>
  <si>
    <t>嘉善永富路</t>
  </si>
  <si>
    <t>330421500000000197</t>
  </si>
  <si>
    <t>不详*4x35方铝1.3kg*铝线根*嘉善永富路*330421500000000197**330400336891*拆站*废旧</t>
  </si>
  <si>
    <t>330400355907</t>
  </si>
  <si>
    <t>4x35铝1.4kg</t>
  </si>
  <si>
    <t>嘉善惠民骏宇电子</t>
  </si>
  <si>
    <t>330421500000001684</t>
  </si>
  <si>
    <t>不详*4x35方铝1.4kg*铝线根*嘉善惠民骏宇电子*330421500000001684**330400355907*拆站*废旧</t>
  </si>
  <si>
    <t>330400384885</t>
  </si>
  <si>
    <t>嘉善魏塘陶家浜</t>
  </si>
  <si>
    <t>33042100000202</t>
  </si>
  <si>
    <t>不详*4x35方铝1.4kg*铝线根*嘉善魏塘陶家浜*33042100000202**330400384885*拆站*废旧</t>
  </si>
  <si>
    <t>330400126073</t>
  </si>
  <si>
    <t>嘉善北周浜</t>
  </si>
  <si>
    <t>330421500000000168</t>
  </si>
  <si>
    <t>不详*4x35铝1.4KG*铝线根*嘉善北周浜*330421500000000168**330400126073*拆站*废旧</t>
  </si>
  <si>
    <t>330400325625</t>
  </si>
  <si>
    <t>动力及环境监控单元</t>
  </si>
  <si>
    <t>ASC100</t>
  </si>
  <si>
    <t>Aisai</t>
  </si>
  <si>
    <t>Aisai*ASC100*动力及环境监控单元*嘉善魏塘中寒圩*330421908000000684**330400325625*拆站*废旧</t>
  </si>
  <si>
    <t>330400326345</t>
  </si>
  <si>
    <t>主设备室外型拉远站用FSU设备常温48V直流型</t>
  </si>
  <si>
    <t>中兴力维</t>
  </si>
  <si>
    <t>海宁华盛嘉苑</t>
  </si>
  <si>
    <t>330481500000000175</t>
  </si>
  <si>
    <t>中兴*主设备室外型拉远站用FSU设备常温48V直流型*动力及环境监控单元*海宁华盛嘉苑*330481500000000175**330400326345*拆站*废旧</t>
  </si>
  <si>
    <t>330400366030</t>
  </si>
  <si>
    <t>海宁康华医院</t>
  </si>
  <si>
    <t>330481908000000493</t>
  </si>
  <si>
    <t>中兴*主设备室外型拉远站用FSU设备常温48V直流型*动力及环境监控单元*海宁康华医院*330481908000000493**330400366030*拆站*废旧</t>
  </si>
  <si>
    <t>330400311411</t>
  </si>
  <si>
    <t>动力及环境监控单元主</t>
  </si>
  <si>
    <t>主设备室外型成套设备</t>
  </si>
  <si>
    <t>邦讯</t>
  </si>
  <si>
    <t>平湖新埭进出口商品城</t>
  </si>
  <si>
    <t>330482500000000144</t>
  </si>
  <si>
    <t>邦讯**主设备室外型成套设备*平湖新埭进出口商品城*330482500000000144**330400311411*拆站*废旧</t>
  </si>
  <si>
    <t>330400326471</t>
  </si>
  <si>
    <t>DCD8030W</t>
  </si>
  <si>
    <t>邦讯*DCD8030W*监控*嘉兴城南花园*330400908000000496**330400326471*拆站*废旧</t>
  </si>
  <si>
    <t>330400326721</t>
  </si>
  <si>
    <t>DJ-05C</t>
  </si>
  <si>
    <t>大光明</t>
  </si>
  <si>
    <t>嘉兴东方润园2幢2单元</t>
  </si>
  <si>
    <t>330402906000035942</t>
  </si>
  <si>
    <t>大光明*DJ-05C*监控*嘉兴东方润园2幢2单元*330402906000035942**330400326721*拆站*废旧</t>
  </si>
  <si>
    <t>330400327362</t>
  </si>
  <si>
    <t>嘉兴东方润园4幢1单元</t>
  </si>
  <si>
    <t>330402906000036008</t>
  </si>
  <si>
    <t>大光明*DJ-05C*监控*嘉兴东方润园4幢1单元*330402906000036008**330400327362*拆站*废旧</t>
  </si>
  <si>
    <t>330400325734</t>
  </si>
  <si>
    <t>DJ-A100</t>
  </si>
  <si>
    <t>大光明*DJ-A100*监控*嘉兴海棠苑4幢1单元*330402906000035853**330400325734*拆站*废旧</t>
  </si>
  <si>
    <t>330400326740</t>
  </si>
  <si>
    <t>中兴力维ZNVIG1000V1（I-AW-BG）</t>
  </si>
  <si>
    <t>嘉兴桂苑小区西拉远</t>
  </si>
  <si>
    <t>330400908000000968</t>
  </si>
  <si>
    <t>中兴*中兴力维ZNVIG1000V1（I-AW-BG）*监控*嘉兴桂苑小区西拉远*330400908000000968**330400326740*拆站*废旧</t>
  </si>
  <si>
    <t>330400325765</t>
  </si>
  <si>
    <t>ZNVIG1000V1（I-AW-BG）</t>
  </si>
  <si>
    <t>中兴力维*ZNVIG1000V1（I-AW-BG）*监控*嘉兴海棠苑7幢1单元*330402906000035239**330400325765*拆站*废旧</t>
  </si>
  <si>
    <t>330400334945</t>
  </si>
  <si>
    <t>平湖钟埭永丰</t>
  </si>
  <si>
    <t>330482908000000779</t>
  </si>
  <si>
    <t>邦讯*DCD8030W*FSU*平湖钟埭永丰*330482908000000779**330400334945*已检修*废旧</t>
  </si>
  <si>
    <t>330400340958</t>
  </si>
  <si>
    <t>DH-ARC6416U-Y</t>
  </si>
  <si>
    <t>大华</t>
  </si>
  <si>
    <t>工行干校-2</t>
  </si>
  <si>
    <t>330402908000000046</t>
  </si>
  <si>
    <t>大华*DH-ARC6416U-Y*FSU*工行干校-2*330402908000000046**330400340958*已检修*废旧</t>
  </si>
  <si>
    <t>330400326693</t>
  </si>
  <si>
    <t>合力汽修</t>
  </si>
  <si>
    <t>330400908000000171</t>
  </si>
  <si>
    <t>大华*DH-ARC6416U-Y*FSU*合力汽修*330400908000000171**330400326693*已检修*废旧</t>
  </si>
  <si>
    <t>330400328526</t>
  </si>
  <si>
    <t>兰宝宾馆</t>
  </si>
  <si>
    <t>330400908000000167</t>
  </si>
  <si>
    <t>大华*DH-ARC6416U-Y*FSU*兰宝宾馆*330400908000000167**330400328526*已检修*废旧</t>
  </si>
  <si>
    <t>330400326530</t>
  </si>
  <si>
    <t>EPLC-M002FS</t>
  </si>
  <si>
    <t>通鼎义益</t>
  </si>
  <si>
    <t>王店家电城-2</t>
  </si>
  <si>
    <t>330400908000000525</t>
  </si>
  <si>
    <t>通鼎义益*EPLC-M002FS*FSU*王店家电城-2*330400908000000525**330400326530*已检修*废旧</t>
  </si>
  <si>
    <t>330400340938</t>
  </si>
  <si>
    <t>新人防大楼</t>
  </si>
  <si>
    <t>330411908000000197</t>
  </si>
  <si>
    <t>通鼎义益*EPLC-M002FS*FSU*新人防大楼*330411908000000197**330400340938*已检修*废旧</t>
  </si>
  <si>
    <t>3304004491</t>
  </si>
  <si>
    <t>动环监控设备</t>
  </si>
  <si>
    <t>ZXM10EISU</t>
  </si>
  <si>
    <t>电大-3</t>
  </si>
  <si>
    <t>330400908000000249</t>
  </si>
  <si>
    <t>中兴*ZXM10EISU*FSU*电大-3*330400908000000249**3304004491*已检修*废旧</t>
  </si>
  <si>
    <t>330400328380</t>
  </si>
  <si>
    <t>九洲箱包厂</t>
  </si>
  <si>
    <t>330400908000000152</t>
  </si>
  <si>
    <t>中兴*ZXM10EISU*FSU*九洲箱包厂*330400908000000152**330400328380*已检修*废旧</t>
  </si>
  <si>
    <t>330400131107</t>
  </si>
  <si>
    <t>智能设备处理器</t>
  </si>
  <si>
    <t>YNK800</t>
  </si>
  <si>
    <t>友你康</t>
  </si>
  <si>
    <t>嘉善伟明木业</t>
  </si>
  <si>
    <t>330421908000000098</t>
  </si>
  <si>
    <t>友你康*YNK800*监控*嘉善伟明木业*330421908000000098**330400131107*拆站*废旧</t>
  </si>
  <si>
    <t>基本配置模型</t>
  </si>
  <si>
    <t>邦讯*基本配置模型*动力及环境监控单元*嘉善伟明木业*330421908000000098**330400325625*拆站*废旧</t>
  </si>
  <si>
    <t>330400320587</t>
  </si>
  <si>
    <t>DTM-2830</t>
  </si>
  <si>
    <t>嘉善姚庄贝亚建材</t>
  </si>
  <si>
    <t>33042101000096</t>
  </si>
  <si>
    <t>中兴*DTM-2830*动力及环境监控单元*嘉善姚庄贝亚建材*33042101000096**330400320587*拆站*废旧</t>
  </si>
  <si>
    <t>330400346580</t>
  </si>
  <si>
    <t>无**电控锁*嘉兴王店弄里桥*330411500000000222**330400346580*拆站*废旧</t>
  </si>
  <si>
    <t>330400337427</t>
  </si>
  <si>
    <t>无**电控锁*嘉善魏塘中寒圩*330421908000000684**330400337427*拆站*废旧</t>
  </si>
  <si>
    <t>嘉兴铁塔党委会纪要〔2023〕第13期</t>
  </si>
  <si>
    <t>330400341403</t>
  </si>
  <si>
    <t>嘉善苏宁电器</t>
  </si>
  <si>
    <t>330421908000000055</t>
  </si>
  <si>
    <t>无**电控锁*嘉善苏宁电器*330421908000000055**330400341403*拆站*废旧</t>
  </si>
  <si>
    <t>330400364947</t>
  </si>
  <si>
    <t>平湖梅兰苑小区</t>
  </si>
  <si>
    <t>330482908000000687</t>
  </si>
  <si>
    <t>*门锁机械锁芯*门锁*平湖梅兰苑小区*330482908000000687**330400364947*拆站*废旧</t>
  </si>
  <si>
    <t>砖混房屋</t>
  </si>
  <si>
    <t>无**电控锁*嘉善伟民二手木业机械厂*330421906000036190**330400337427*拆站*废旧</t>
  </si>
  <si>
    <t>330400333940</t>
  </si>
  <si>
    <t>RRU安装架</t>
  </si>
  <si>
    <t>海盐光明景苑南</t>
  </si>
  <si>
    <t>330424908000000096</t>
  </si>
  <si>
    <t>无*RRU安装架*RRU安装架*海盐光明景苑南*330424908000000096**330400333940*拆站*废旧</t>
  </si>
  <si>
    <t>330400355081</t>
  </si>
  <si>
    <t>ACD8210</t>
  </si>
  <si>
    <t>邦讯*ACD8210*机房配套扩容资产*桐乡百乐小区*330483908000000839**330400355081*拆站*废旧</t>
  </si>
  <si>
    <t>330400342661</t>
  </si>
  <si>
    <t>恒古科技</t>
  </si>
  <si>
    <t>恒古**空调控制器*海宁康华医院*330481908000000493**330400342661*拆站*废旧</t>
  </si>
  <si>
    <t>330400342037</t>
  </si>
  <si>
    <t>恒古**空调控制器*海宁邮政大厦*330481908000000306**330400342037*拆站*废旧</t>
  </si>
  <si>
    <t>330400343263</t>
  </si>
  <si>
    <t>恒古科技*HG-ACC-V4*空调控制器*嘉兴印制电路板厂*330402908000000168**330400343263*拆站*废旧</t>
  </si>
  <si>
    <t>330400347318</t>
  </si>
  <si>
    <t>无**智能空调控制器*嘉善伟明木业*330421908000000098**330400347318*拆站*废旧</t>
  </si>
  <si>
    <t>330400374256</t>
  </si>
  <si>
    <t>无**智能空调控制器*嘉善伟明木业*330421908000000098**330400374256*拆站*废旧</t>
  </si>
  <si>
    <t>3304005538</t>
  </si>
  <si>
    <t>数据采集控制设备</t>
  </si>
  <si>
    <t>分路计量</t>
  </si>
  <si>
    <t>嘉兴中安商贸园</t>
  </si>
  <si>
    <t>330400908000000944</t>
  </si>
  <si>
    <t>恒古**分路计量*嘉兴中安商贸园*330400908000000944**3304005538*拆站*废旧</t>
  </si>
  <si>
    <t>330400341204</t>
  </si>
  <si>
    <t>HGKJ-6交流计量</t>
  </si>
  <si>
    <t>恒古科技*HGKJ-6*交流计量*嘉兴印制电路板厂*330402908000000168**330400341204*拆站*废旧</t>
  </si>
  <si>
    <t>330400343108</t>
  </si>
  <si>
    <t>霍尔环SZ140K-10CA/4V</t>
  </si>
  <si>
    <t>无*霍尔环SZ140K-10CA/4V*传感器*嘉兴新荣服饰*330411908000000157**330400343108*拆站*废旧</t>
  </si>
  <si>
    <t>330400363442</t>
  </si>
  <si>
    <t>电流型输入100A/输出4-20mA</t>
  </si>
  <si>
    <t>无*电流型输入100A/输出4-20mA*霍尔传感器*嘉善伟民二手木业机械厂*330421906000036190**330400363442*拆站*废旧</t>
  </si>
  <si>
    <t>330400379766</t>
  </si>
  <si>
    <t>嘉兴三水湾</t>
  </si>
  <si>
    <t>330400908000001180</t>
  </si>
  <si>
    <t>无*/*空开*嘉兴三水湾*330400908000001180**330400379766*拆站*废旧</t>
  </si>
  <si>
    <t>330400122251</t>
  </si>
  <si>
    <t>无*不详*防雷设备*嘉善魏塘中寒圩*330421908000000684**330400122251*拆站*废旧</t>
  </si>
  <si>
    <t>330400121861</t>
  </si>
  <si>
    <t>无*不详*防雷设备*嘉兴万事达汽修*330411908000000087**330400121861*拆站*废旧</t>
  </si>
  <si>
    <t>330400122241</t>
  </si>
  <si>
    <t>无*不详*防雷设备*嘉兴王江泾洛克化工*330400908000000049**330400122241*拆站*废旧</t>
  </si>
  <si>
    <t>330400374136</t>
  </si>
  <si>
    <t>标牌标签</t>
  </si>
  <si>
    <t>无*标牌标签*标牌标签*科技园由拳路亚中路（移动）*330402700000149420**330400374136*拆站*废旧</t>
  </si>
  <si>
    <t>330400335432</t>
  </si>
  <si>
    <t>1x95铜0.7kg</t>
  </si>
  <si>
    <t>无*1x95mm2黄绿铜0.7KG*铜线*嘉兴王店弄里桥*330411500000000222**330400335432*拆站*废旧</t>
  </si>
  <si>
    <t>330400301103</t>
  </si>
  <si>
    <t>4×25铜5kg</t>
  </si>
  <si>
    <t>亨通</t>
  </si>
  <si>
    <t>亨通*4×25铜5KG*铜线*海盐光明景苑南*330424908000000096**330400301103*拆站*废旧</t>
  </si>
  <si>
    <t>330400113403</t>
  </si>
  <si>
    <t>过压保护器（浪涌抑制器）</t>
  </si>
  <si>
    <t>无*不详*过压保护器（浪涌抑制器）*海宁邮政大厦*330481908000000306**330400113403*拆站*废旧</t>
  </si>
  <si>
    <t>330400105775</t>
  </si>
  <si>
    <t>YD80K385-3+1Z</t>
  </si>
  <si>
    <t>无*YD80K385-3+1Z*过压保护器（浪涌抑制器）*嘉善伟民二手木业机械厂*330421906000036190**330400105775*拆站*废旧</t>
  </si>
  <si>
    <t>资产类别名称</t>
  </si>
  <si>
    <t>提供人</t>
  </si>
  <si>
    <t>总经理办公会纪要〔2023〕第22期</t>
  </si>
  <si>
    <t>330300148287</t>
  </si>
  <si>
    <t>PZ30</t>
  </si>
  <si>
    <t>温州永强天河镇</t>
  </si>
  <si>
    <t>330303908000001111</t>
  </si>
  <si>
    <t>蔡煌湖</t>
  </si>
  <si>
    <t>无门板空壳箱</t>
  </si>
  <si>
    <t>330300124323</t>
  </si>
  <si>
    <t>组合式</t>
  </si>
  <si>
    <t>温州嵇师太极鞋业</t>
  </si>
  <si>
    <t>330302908000000253</t>
  </si>
  <si>
    <t>空壳柜</t>
  </si>
  <si>
    <t>总经理办公会纪要〔2023〕第 26 期</t>
  </si>
  <si>
    <t>330300118177</t>
  </si>
  <si>
    <t>交流配电箱_三相</t>
  </si>
  <si>
    <t>温州上戍下岸</t>
  </si>
  <si>
    <t>330302908000000210</t>
  </si>
  <si>
    <t>330300127247</t>
  </si>
  <si>
    <t>含浪涌抑制器位置</t>
  </si>
  <si>
    <t>温州仰义沿兴路</t>
  </si>
  <si>
    <t>330302908000000067</t>
  </si>
  <si>
    <t>330300166655</t>
  </si>
  <si>
    <t>PD-100</t>
  </si>
  <si>
    <t>温州龙湾梅头</t>
  </si>
  <si>
    <t>330303908000000245</t>
  </si>
  <si>
    <t>330300124863</t>
  </si>
  <si>
    <t>ZBX5-F</t>
  </si>
  <si>
    <t>温州龙湾天马大街-2</t>
  </si>
  <si>
    <t>330303908000001106</t>
  </si>
  <si>
    <t>330300166643</t>
  </si>
  <si>
    <t>JXK</t>
  </si>
  <si>
    <t>温州龙湾天河司南</t>
  </si>
  <si>
    <t>330303908000000316</t>
  </si>
  <si>
    <t>空壳箱</t>
  </si>
  <si>
    <t>330300400899</t>
  </si>
  <si>
    <t>油机切换箱(三相)-100A/380V</t>
  </si>
  <si>
    <t>龙湾永兴空港爱好笔业东</t>
  </si>
  <si>
    <t>330303500000001790</t>
  </si>
  <si>
    <t>生产经营会纪要〔2023〕第3期</t>
  </si>
  <si>
    <t>330300145620</t>
  </si>
  <si>
    <t>标配63A三相</t>
  </si>
  <si>
    <t>温州白水郑宅</t>
  </si>
  <si>
    <t>330303908000000605</t>
  </si>
  <si>
    <t>无门板</t>
  </si>
  <si>
    <t>总经理办公会纪要〔2023〕第 34 期</t>
  </si>
  <si>
    <t>330300117389</t>
  </si>
  <si>
    <t>中恒</t>
  </si>
  <si>
    <t>永嘉溪口坑口</t>
  </si>
  <si>
    <t>330324908000000803</t>
  </si>
  <si>
    <t>少配件</t>
  </si>
  <si>
    <t>330300162718</t>
  </si>
  <si>
    <t>龙湾瓯江口霓翔南路瓯华路</t>
  </si>
  <si>
    <t>330303500000001952</t>
  </si>
  <si>
    <t>总经理办公会纪要〔2023〕第38期</t>
  </si>
  <si>
    <t>330300102105</t>
  </si>
  <si>
    <t>温州莱曼鞋业</t>
  </si>
  <si>
    <t>330302908000000538</t>
  </si>
  <si>
    <t>外机无盖板破损严重变形铜管1条3米</t>
  </si>
  <si>
    <t>总经理办公会纪要〔2024〕第 2 期</t>
  </si>
  <si>
    <t>330300138864</t>
  </si>
  <si>
    <t>文成百二电</t>
  </si>
  <si>
    <t>330328908000000379</t>
  </si>
  <si>
    <t>外机破损变形严重</t>
  </si>
  <si>
    <t>330300429397</t>
  </si>
  <si>
    <t>普通空调基站智能空调控制器</t>
  </si>
  <si>
    <t>恒古</t>
  </si>
  <si>
    <t>330300104310</t>
  </si>
  <si>
    <t>NHK1</t>
  </si>
  <si>
    <t>温州数码城</t>
  </si>
  <si>
    <t>330302908000000704</t>
  </si>
  <si>
    <t>总经理办公会纪要〔2024〕第 8 期</t>
  </si>
  <si>
    <t>330300157129</t>
  </si>
  <si>
    <t>苍南龙港七小</t>
  </si>
  <si>
    <t>330327908000001339</t>
  </si>
  <si>
    <t>330300167719</t>
  </si>
  <si>
    <t>文成梧溪-2</t>
  </si>
  <si>
    <t>330328908000000495</t>
  </si>
  <si>
    <t>铜管1条1.5米</t>
  </si>
  <si>
    <t>330300110609</t>
  </si>
  <si>
    <t>乐清虹桥西溪工业园</t>
  </si>
  <si>
    <t>330382908000001570</t>
  </si>
  <si>
    <t>330300171113</t>
  </si>
  <si>
    <t>单凌</t>
  </si>
  <si>
    <t>330300419491</t>
  </si>
  <si>
    <t>普通空调基站智能空调控制器控制器红外模块</t>
  </si>
  <si>
    <t>330300134393</t>
  </si>
  <si>
    <t>永嘉乌牛河口岙-2</t>
  </si>
  <si>
    <t>330382908000000041</t>
  </si>
  <si>
    <t>330300134394</t>
  </si>
  <si>
    <t>330300100491</t>
  </si>
  <si>
    <t>三菱</t>
  </si>
  <si>
    <t>文成十源新富</t>
  </si>
  <si>
    <t>330328908000000552</t>
  </si>
  <si>
    <t>330300134537</t>
  </si>
  <si>
    <t>文成双桂二</t>
  </si>
  <si>
    <t>330328908000000693</t>
  </si>
  <si>
    <t>铜管1条1米</t>
  </si>
  <si>
    <t>330300167716</t>
  </si>
  <si>
    <t>文成石洋干坑岙</t>
  </si>
  <si>
    <t>330328908000000213</t>
  </si>
  <si>
    <t>外机破损变形严重铜管1条1.5米</t>
  </si>
  <si>
    <t>330300167782</t>
  </si>
  <si>
    <t>文成文成中学</t>
  </si>
  <si>
    <t>330328908000000610</t>
  </si>
  <si>
    <t>330300308650</t>
  </si>
  <si>
    <t>华凌</t>
  </si>
  <si>
    <t>铜管1条1米外机破损严重</t>
  </si>
  <si>
    <t>330300127609</t>
  </si>
  <si>
    <t>文成百丈际</t>
  </si>
  <si>
    <t>330328908000000389</t>
  </si>
  <si>
    <t>330300308789</t>
  </si>
  <si>
    <t>总经理办公会纪要〔2024〕第12期</t>
  </si>
  <si>
    <t>330300121807</t>
  </si>
  <si>
    <t>苍南巴艚乾头</t>
  </si>
  <si>
    <t>330327908000001047</t>
  </si>
  <si>
    <t>330300110437</t>
  </si>
  <si>
    <t>泰顺泰顺雅阳普上？</t>
  </si>
  <si>
    <t>330329908000000297</t>
  </si>
  <si>
    <t>330300150925</t>
  </si>
  <si>
    <t>苍南苍南龙港阳光花园XQFB</t>
  </si>
  <si>
    <t>330327908000000677</t>
  </si>
  <si>
    <t>330300336127</t>
  </si>
  <si>
    <t>苍南均瑶</t>
  </si>
  <si>
    <t>330327908000001343</t>
  </si>
  <si>
    <t>330300380410</t>
  </si>
  <si>
    <t>温州龙湾新永强医院搬迁</t>
  </si>
  <si>
    <t>330303908000000443</t>
  </si>
  <si>
    <t>330300170821</t>
  </si>
  <si>
    <t>LF_H_乐清盐盘创业中心</t>
  </si>
  <si>
    <t>330382908000000770</t>
  </si>
  <si>
    <t>内机无盖板</t>
  </si>
  <si>
    <t>330300167590</t>
  </si>
  <si>
    <t>泰顺山垟坪</t>
  </si>
  <si>
    <t>330329908000000583</t>
  </si>
  <si>
    <t>外机破损严重</t>
  </si>
  <si>
    <t>330300154075</t>
  </si>
  <si>
    <t>温州梅头镇-2</t>
  </si>
  <si>
    <t>330303908000000800</t>
  </si>
  <si>
    <t>330300401323</t>
  </si>
  <si>
    <t>330300170829</t>
  </si>
  <si>
    <t>330300154083</t>
  </si>
  <si>
    <t>330300367200</t>
  </si>
  <si>
    <t>龙湾空港经五支路纬二支路</t>
  </si>
  <si>
    <t>330303500000000082</t>
  </si>
  <si>
    <t>温州铁塔党委会纪要(2024)第13期</t>
  </si>
  <si>
    <t>330300362223</t>
  </si>
  <si>
    <t>高效模块50A</t>
  </si>
  <si>
    <t>苍南南塑工业开发区</t>
  </si>
  <si>
    <t>330327908000000152</t>
  </si>
  <si>
    <t>王智淳</t>
  </si>
  <si>
    <t>330300362224</t>
  </si>
  <si>
    <t>330300362225</t>
  </si>
  <si>
    <t>330300362226</t>
  </si>
  <si>
    <t>330300163955</t>
  </si>
  <si>
    <t>XXL1</t>
  </si>
  <si>
    <t>荣联</t>
  </si>
  <si>
    <t>苍南马站南垄村</t>
  </si>
  <si>
    <t>33032700000057</t>
  </si>
  <si>
    <t>330300308139</t>
  </si>
  <si>
    <t>交流配电箱.100A.3路.手动切换.智能电表</t>
  </si>
  <si>
    <t>甬发</t>
  </si>
  <si>
    <t>空壳</t>
  </si>
  <si>
    <t>330300333684</t>
  </si>
  <si>
    <t>不带配电单元基站用综合柜（600*600*2000mm）</t>
  </si>
  <si>
    <t>隆兴</t>
  </si>
  <si>
    <t>330300333689</t>
  </si>
  <si>
    <t>标准监测路数4-DTSD3366M-4-W1</t>
  </si>
  <si>
    <t>雅达</t>
  </si>
  <si>
    <t>330300333690</t>
  </si>
  <si>
    <t>端子排：100A/4P</t>
  </si>
  <si>
    <t>邮电</t>
  </si>
  <si>
    <t>330300409320</t>
  </si>
  <si>
    <t>监控传感器智能门禁配套物资电源转换模块</t>
  </si>
  <si>
    <t>总经理办公会纪要〔2024〕第 17 期</t>
  </si>
  <si>
    <t>330300158634</t>
  </si>
  <si>
    <t>苍南雾城</t>
  </si>
  <si>
    <t>330327908000000712</t>
  </si>
  <si>
    <t>330300346917</t>
  </si>
  <si>
    <t>机柜用</t>
  </si>
  <si>
    <t>永嘉下寮芬益</t>
  </si>
  <si>
    <t>330324908000001033</t>
  </si>
  <si>
    <t>整机烧坏</t>
  </si>
  <si>
    <t>330300327722</t>
  </si>
  <si>
    <t>交流配电箱三相（含市电油机手动转换开关）380V/100A室内型</t>
  </si>
  <si>
    <t>龙湾瑶溪环一村</t>
  </si>
  <si>
    <t>330303500000000223</t>
  </si>
  <si>
    <t>330300327723</t>
  </si>
  <si>
    <t>330300331011</t>
  </si>
  <si>
    <t>800*800*18001300W交流空调+自然风冷</t>
  </si>
  <si>
    <t>瓯海温瑞大道与仙竹路交叉口</t>
  </si>
  <si>
    <t>330304500000000190</t>
  </si>
  <si>
    <t>330300331014</t>
  </si>
  <si>
    <t>800*800*18002300W交流空调+自然风冷</t>
  </si>
  <si>
    <t>330300331015</t>
  </si>
  <si>
    <t>330300363370</t>
  </si>
  <si>
    <t>温州铁塔党委会纪要〔2024〕第17期</t>
  </si>
  <si>
    <t>330300168405</t>
  </si>
  <si>
    <t>文成三星-2</t>
  </si>
  <si>
    <t>330328908000000489</t>
  </si>
  <si>
    <t>330300145195</t>
  </si>
  <si>
    <t>施威特克</t>
  </si>
  <si>
    <t>文成支垟</t>
  </si>
  <si>
    <t>330328908000000669</t>
  </si>
  <si>
    <t>外观严重变形</t>
  </si>
  <si>
    <t>330300140114</t>
  </si>
  <si>
    <t>文成玉壶底村</t>
  </si>
  <si>
    <t>330328908000000038</t>
  </si>
  <si>
    <t>无背板少配件</t>
  </si>
  <si>
    <t>330300107603</t>
  </si>
  <si>
    <t>文成龙川龙马村</t>
  </si>
  <si>
    <t>330328908000000358</t>
  </si>
  <si>
    <t>330300117934</t>
  </si>
  <si>
    <t>永嘉枫林西幽</t>
  </si>
  <si>
    <t>330324908000000702</t>
  </si>
  <si>
    <t>330300131185</t>
  </si>
  <si>
    <t>永嘉东皋东炉</t>
  </si>
  <si>
    <t>330324908000000937</t>
  </si>
  <si>
    <t>330300159147</t>
  </si>
  <si>
    <t>艾默生</t>
  </si>
  <si>
    <t>瑞安塘下小南山</t>
  </si>
  <si>
    <t>330381908000001386</t>
  </si>
  <si>
    <t>少配件少背板</t>
  </si>
  <si>
    <t>330300124337</t>
  </si>
  <si>
    <t>中兴</t>
  </si>
  <si>
    <t>瑞安汀田振兴西路-2</t>
  </si>
  <si>
    <t>330381908000001344</t>
  </si>
  <si>
    <t>少背板</t>
  </si>
  <si>
    <t>330300142351</t>
  </si>
  <si>
    <t>瑞安潮基</t>
  </si>
  <si>
    <t>330381908000000421</t>
  </si>
  <si>
    <t>330300168581</t>
  </si>
  <si>
    <t>瑞安塘下新溪村</t>
  </si>
  <si>
    <t>330381908000001363</t>
  </si>
  <si>
    <t>330300362111</t>
  </si>
  <si>
    <t>瑞安仙降登垟南</t>
  </si>
  <si>
    <t>330381500000000436</t>
  </si>
  <si>
    <t>330300371216</t>
  </si>
  <si>
    <t>壁挂式</t>
  </si>
  <si>
    <t>瑞安碧山龟岩村</t>
  </si>
  <si>
    <t>33038100000107</t>
  </si>
  <si>
    <t>330300343327</t>
  </si>
  <si>
    <t>瑞安沙洲东绕城高速</t>
  </si>
  <si>
    <t>330381500000000323</t>
  </si>
  <si>
    <t>330300149228</t>
  </si>
  <si>
    <t>瑞安芳庄叶山</t>
  </si>
  <si>
    <t>330381908000000614</t>
  </si>
  <si>
    <t>无背板</t>
  </si>
  <si>
    <t>330300169471</t>
  </si>
  <si>
    <t>瑞安金川山林-2</t>
  </si>
  <si>
    <t>330381908001901549</t>
  </si>
  <si>
    <t>少配件无背板轻微变形</t>
  </si>
  <si>
    <t>330300370882</t>
  </si>
  <si>
    <t>瑞安马屿黄甲</t>
  </si>
  <si>
    <t>330381500000000447</t>
  </si>
  <si>
    <t>330300144694</t>
  </si>
  <si>
    <t>瑞安瑞枫公路</t>
  </si>
  <si>
    <t>330381908000001167</t>
  </si>
  <si>
    <t>330300383988</t>
  </si>
  <si>
    <t>嵌入式</t>
  </si>
  <si>
    <t>瑞安陶山石埠村东绕城高速</t>
  </si>
  <si>
    <t>330381500000001816</t>
  </si>
  <si>
    <t>330300381770</t>
  </si>
  <si>
    <t>苍南龙港芦浦河泥桥</t>
  </si>
  <si>
    <t>330327500000000285</t>
  </si>
  <si>
    <t>330300372172</t>
  </si>
  <si>
    <t>甬台温高铁繁荣村YD</t>
  </si>
  <si>
    <t>330381500000000466</t>
  </si>
  <si>
    <t>330300101765</t>
  </si>
  <si>
    <t>乐清柳市北</t>
  </si>
  <si>
    <t>330382908000000837</t>
  </si>
  <si>
    <t>330300136805</t>
  </si>
  <si>
    <t>乐清柳市方斗岩-2</t>
  </si>
  <si>
    <t>330382908000000380</t>
  </si>
  <si>
    <t>330300140199</t>
  </si>
  <si>
    <t>乐清柳市张瞿育知路</t>
  </si>
  <si>
    <t>330382908000000118</t>
  </si>
  <si>
    <t>330300161323</t>
  </si>
  <si>
    <t>温州海城龙瑞大道</t>
  </si>
  <si>
    <t>330303908000001071</t>
  </si>
  <si>
    <t>散件</t>
  </si>
  <si>
    <t>330300355804</t>
  </si>
  <si>
    <t>永嘉小京岙二</t>
  </si>
  <si>
    <t>33032401000206</t>
  </si>
  <si>
    <t>330300148552</t>
  </si>
  <si>
    <t>温州龙湾下洋街</t>
  </si>
  <si>
    <t>330303908000000397</t>
  </si>
  <si>
    <t>330300353906</t>
  </si>
  <si>
    <t>龙湾永中西路市委党校</t>
  </si>
  <si>
    <t>33030300000004</t>
  </si>
  <si>
    <t>330300367525</t>
  </si>
  <si>
    <t>文成东溪吕一村</t>
  </si>
  <si>
    <t>330328908000000114</t>
  </si>
  <si>
    <t>330300335441</t>
  </si>
  <si>
    <t>省邮电</t>
  </si>
  <si>
    <t>龙湾瑶溪新天地</t>
  </si>
  <si>
    <t>33030301000045</t>
  </si>
  <si>
    <t>330300340284</t>
  </si>
  <si>
    <t>瑞安篁社篁屿</t>
  </si>
  <si>
    <t>330381500000000087</t>
  </si>
  <si>
    <t>330300392741</t>
  </si>
  <si>
    <t>霍尔传感器电流型输入100A/输出4-20mA</t>
  </si>
  <si>
    <t>永嘉黄田千石工业区基站</t>
  </si>
  <si>
    <t>330324908000000197</t>
  </si>
  <si>
    <t>330300398262</t>
  </si>
  <si>
    <t>330300311587</t>
  </si>
  <si>
    <t>瑞安安阳银都花苑搬迁</t>
  </si>
  <si>
    <t>330381500000000012</t>
  </si>
  <si>
    <t>330300311589</t>
  </si>
  <si>
    <t>330300311586</t>
  </si>
  <si>
    <t>融和创</t>
  </si>
  <si>
    <t>330300327092</t>
  </si>
  <si>
    <t>温州状元山西岙</t>
  </si>
  <si>
    <t>330303908000000906</t>
  </si>
  <si>
    <t>330300392591</t>
  </si>
  <si>
    <t>霍尔传感器电流型输入200A/输出4-20mA</t>
  </si>
  <si>
    <t>H777309永嘉瓯北宝马服饰</t>
  </si>
  <si>
    <t>33032400000010</t>
  </si>
  <si>
    <t>330300398300</t>
  </si>
  <si>
    <t>330300329573</t>
  </si>
  <si>
    <t>瑞安市烟墩山</t>
  </si>
  <si>
    <t>330381500000000167</t>
  </si>
  <si>
    <t>330300333681</t>
  </si>
  <si>
    <t>融和</t>
  </si>
  <si>
    <t>330300333682</t>
  </si>
  <si>
    <t>330300333683</t>
  </si>
  <si>
    <t>330300330520</t>
  </si>
  <si>
    <t>室外</t>
  </si>
  <si>
    <t>苍南灵溪工业新区</t>
  </si>
  <si>
    <t>330327500000000109</t>
  </si>
  <si>
    <t>330300327064</t>
  </si>
  <si>
    <t>瑞安飞云工业区-2</t>
  </si>
  <si>
    <t>330381908000001183</t>
  </si>
  <si>
    <t>330300331016</t>
  </si>
  <si>
    <t>330300114407</t>
  </si>
  <si>
    <t>双投开关：HS11-200-4P×1</t>
  </si>
  <si>
    <t>浙宝</t>
  </si>
  <si>
    <t>洞头东屏岙内基站</t>
  </si>
  <si>
    <t>330322908000000048</t>
  </si>
  <si>
    <t>330300141831</t>
  </si>
  <si>
    <t>330300301887</t>
  </si>
  <si>
    <t>俊知</t>
  </si>
  <si>
    <t>3米</t>
  </si>
  <si>
    <t>330300397107</t>
  </si>
  <si>
    <t>通用配件电表箱250mm*400mm*140mm</t>
  </si>
  <si>
    <t>330300103804</t>
  </si>
  <si>
    <t>温州梧埏龙霞南路</t>
  </si>
  <si>
    <t>330304908000000118</t>
  </si>
  <si>
    <t>无外机被盗</t>
  </si>
  <si>
    <t>330300124864</t>
  </si>
  <si>
    <t>330300159600</t>
  </si>
  <si>
    <t>330300166742</t>
  </si>
  <si>
    <t>330300300468</t>
  </si>
  <si>
    <t>4米</t>
  </si>
  <si>
    <t>330300303654</t>
  </si>
  <si>
    <t>恒昌</t>
  </si>
  <si>
    <t>330300369774</t>
  </si>
  <si>
    <t>330300397648</t>
  </si>
  <si>
    <t>330300399043</t>
  </si>
  <si>
    <t>330300409226</t>
  </si>
  <si>
    <t>330300422853</t>
  </si>
  <si>
    <t>乐清城南乐成五环玉箫路口</t>
  </si>
  <si>
    <t>330382500000001940</t>
  </si>
  <si>
    <t>1米</t>
  </si>
  <si>
    <t>330300366485</t>
  </si>
  <si>
    <t>温州雄风封头厂基站</t>
  </si>
  <si>
    <t>330303908000001058</t>
  </si>
  <si>
    <t>330300393163</t>
  </si>
  <si>
    <t>330300398490</t>
  </si>
  <si>
    <t>330300103972</t>
  </si>
  <si>
    <t>330300112441</t>
  </si>
  <si>
    <t>330300135977</t>
  </si>
  <si>
    <t>330300150485</t>
  </si>
  <si>
    <t>330300300583</t>
  </si>
  <si>
    <t>5米</t>
  </si>
  <si>
    <t>330300339179</t>
  </si>
  <si>
    <t>鹿城藤桥育才路</t>
  </si>
  <si>
    <t>33030201000108</t>
  </si>
  <si>
    <t>330300339180</t>
  </si>
  <si>
    <t>330300339184</t>
  </si>
  <si>
    <t>330300339185</t>
  </si>
  <si>
    <t>振东</t>
  </si>
  <si>
    <t>330300339186</t>
  </si>
  <si>
    <t>330300163925</t>
  </si>
  <si>
    <t>配电箱-48V-100A</t>
  </si>
  <si>
    <t>温州瓯海丽岙紫城路</t>
  </si>
  <si>
    <t>330304908000001208</t>
  </si>
  <si>
    <t>330300305981</t>
  </si>
  <si>
    <t>油机市电柜.230×580×400毫米.63A.单路.手动</t>
  </si>
  <si>
    <t>330300305982</t>
  </si>
  <si>
    <t>330300379442</t>
  </si>
  <si>
    <t>RRU安装架室内RRU安装架</t>
  </si>
  <si>
    <t>330300112452</t>
  </si>
  <si>
    <t>瑞安莘塍东新路口基站</t>
  </si>
  <si>
    <t>330381908000001428</t>
  </si>
  <si>
    <t>330300141846</t>
  </si>
  <si>
    <t>330300169921</t>
  </si>
  <si>
    <t>断路器：施耐德</t>
  </si>
  <si>
    <t>曙光</t>
  </si>
  <si>
    <t>330300300192</t>
  </si>
  <si>
    <t>330300306458</t>
  </si>
  <si>
    <t>洞头北岙新码头</t>
  </si>
  <si>
    <t>330322908000000123</t>
  </si>
  <si>
    <t>2米</t>
  </si>
  <si>
    <t>330300342944</t>
  </si>
  <si>
    <t>0</t>
  </si>
  <si>
    <t>330300365714</t>
  </si>
  <si>
    <t>330300369606</t>
  </si>
  <si>
    <t>无配件</t>
  </si>
  <si>
    <t>330300374406</t>
  </si>
  <si>
    <t>二组200Ah电池空间</t>
  </si>
  <si>
    <t>330300103991</t>
  </si>
  <si>
    <t>永嘉瓯北码道</t>
  </si>
  <si>
    <t>330324908000000002</t>
  </si>
  <si>
    <t>330300119724</t>
  </si>
  <si>
    <t>风量1800</t>
  </si>
  <si>
    <t>奥维</t>
  </si>
  <si>
    <t>智能冷风机风量1800</t>
  </si>
  <si>
    <t>330300121203</t>
  </si>
  <si>
    <t>330300129971</t>
  </si>
  <si>
    <t>330300167878</t>
  </si>
  <si>
    <t>330300301946</t>
  </si>
  <si>
    <t>8米</t>
  </si>
  <si>
    <t>330300386516</t>
  </si>
  <si>
    <t>330300393032</t>
  </si>
  <si>
    <t>330300398250</t>
  </si>
  <si>
    <t>330300124421</t>
  </si>
  <si>
    <t>温州丽岙杨宅-2</t>
  </si>
  <si>
    <t>330304908000000185</t>
  </si>
  <si>
    <t>330300127850</t>
  </si>
  <si>
    <t>330300129813</t>
  </si>
  <si>
    <t>330300161337</t>
  </si>
  <si>
    <t>330300170585</t>
  </si>
  <si>
    <t>330300301571</t>
  </si>
  <si>
    <t>330300396573</t>
  </si>
  <si>
    <t>330300431812</t>
  </si>
  <si>
    <t>330300109626</t>
  </si>
  <si>
    <t>泰顺龙洋</t>
  </si>
  <si>
    <t>330329908000000687</t>
  </si>
  <si>
    <t>330300162881</t>
  </si>
  <si>
    <t>330300164731</t>
  </si>
  <si>
    <t>330300303170</t>
  </si>
  <si>
    <t>6米</t>
  </si>
  <si>
    <t>330300379976</t>
  </si>
  <si>
    <t>330300393457</t>
  </si>
  <si>
    <t>330300327209</t>
  </si>
  <si>
    <t>鹿城鞋都三期三北</t>
  </si>
  <si>
    <t>330302500000000129</t>
  </si>
  <si>
    <t>330300333222</t>
  </si>
  <si>
    <t>330300333224</t>
  </si>
  <si>
    <t>330300333225</t>
  </si>
  <si>
    <t>330300333226</t>
  </si>
  <si>
    <t>330300352314</t>
  </si>
  <si>
    <t>330300364699</t>
  </si>
  <si>
    <t>330300433578</t>
  </si>
  <si>
    <t>330300443230</t>
  </si>
  <si>
    <t>电池合路器四端口电池合路器带分客户组放电功能</t>
  </si>
  <si>
    <t>330300446815</t>
  </si>
  <si>
    <t>7米</t>
  </si>
  <si>
    <t>330300319146</t>
  </si>
  <si>
    <t>柜体（2000*600*600mm/含侧板）</t>
  </si>
  <si>
    <t>330300317853</t>
  </si>
  <si>
    <t>瑞安拱瑞山路与瑞光大道交叉口</t>
  </si>
  <si>
    <t>330381500000000176</t>
  </si>
  <si>
    <t>330300334846</t>
  </si>
  <si>
    <t>330300334849_1</t>
  </si>
  <si>
    <t>类型2（开关电源为三相,制冷方式为空调-1300W，双面单开门）</t>
  </si>
  <si>
    <t>330300364891</t>
  </si>
  <si>
    <t>监控传感器智能门禁配套物资简易锁(一体化柜)</t>
  </si>
  <si>
    <t>330300129615</t>
  </si>
  <si>
    <t>永嘉瓯北科技局</t>
  </si>
  <si>
    <t>330324908000000959</t>
  </si>
  <si>
    <t>330300134251</t>
  </si>
  <si>
    <t>330300161059</t>
  </si>
  <si>
    <t>温控-SC80-10</t>
  </si>
  <si>
    <t>大亚</t>
  </si>
  <si>
    <t>330300302570</t>
  </si>
  <si>
    <t>330300378785</t>
  </si>
  <si>
    <t>330300386405</t>
  </si>
  <si>
    <t>330300397128</t>
  </si>
  <si>
    <t>330300400243</t>
  </si>
  <si>
    <t>330300357393</t>
  </si>
  <si>
    <t>交流配电箱（整机或机箱）</t>
  </si>
  <si>
    <t>丰日</t>
  </si>
  <si>
    <t>温州瓯海瓯海大道与东四路交叉口</t>
  </si>
  <si>
    <t>330304908000001084</t>
  </si>
  <si>
    <t>330300352577</t>
  </si>
  <si>
    <t>端子排100A/4P</t>
  </si>
  <si>
    <t>330300348393</t>
  </si>
  <si>
    <t>330300389568</t>
  </si>
  <si>
    <t>330300418416</t>
  </si>
  <si>
    <t>一体化机柜配件普通直流配电单元非内置电源机柜</t>
  </si>
  <si>
    <t>330300394614</t>
  </si>
  <si>
    <t>主设备室内型成套设备基本配置模型</t>
  </si>
  <si>
    <t>永嘉瓯北王家坞</t>
  </si>
  <si>
    <t>330324908000000536</t>
  </si>
  <si>
    <t>330300398607</t>
  </si>
  <si>
    <t>永嘉西溪下</t>
  </si>
  <si>
    <t>330324908000001196</t>
  </si>
  <si>
    <t>330300394593</t>
  </si>
  <si>
    <t>永嘉社岙底</t>
  </si>
  <si>
    <t>330324908000000789</t>
  </si>
  <si>
    <t>330300401193</t>
  </si>
  <si>
    <t>瑞安汀田鸿基印业</t>
  </si>
  <si>
    <t>330381908000001474</t>
  </si>
  <si>
    <t>330300365963</t>
  </si>
  <si>
    <t>温州仙岩沈东路</t>
  </si>
  <si>
    <t>330304908000000328</t>
  </si>
  <si>
    <t>330300368479</t>
  </si>
  <si>
    <t>高新兴</t>
  </si>
  <si>
    <t>瑞安安阳愚溪</t>
  </si>
  <si>
    <t>330381908000001624</t>
  </si>
  <si>
    <t>330300398026</t>
  </si>
  <si>
    <t>温州梧田街道村委</t>
  </si>
  <si>
    <t>330304908000000723</t>
  </si>
  <si>
    <t>330300395520</t>
  </si>
  <si>
    <t>苍南灵溪粮食市场</t>
  </si>
  <si>
    <t>330327908000000538</t>
  </si>
  <si>
    <t>330300393750</t>
  </si>
  <si>
    <t>瓯海娄桥继红路</t>
  </si>
  <si>
    <t>33030401000151</t>
  </si>
  <si>
    <t>330300404944</t>
  </si>
  <si>
    <t>平阳水头制革基地-2</t>
  </si>
  <si>
    <t>330326908000000841</t>
  </si>
  <si>
    <t>330300365946</t>
  </si>
  <si>
    <t>温州双桂小区</t>
  </si>
  <si>
    <t>330302908000000307</t>
  </si>
  <si>
    <t>330300383345</t>
  </si>
  <si>
    <t>瓯海南白象米哥食品公司</t>
  </si>
  <si>
    <t>330304010000001808</t>
  </si>
  <si>
    <t>330300401346</t>
  </si>
  <si>
    <t>文成玉壶龙坑</t>
  </si>
  <si>
    <t>330328908000000503</t>
  </si>
  <si>
    <t>330300393787</t>
  </si>
  <si>
    <t>瓯海娄桥下斜</t>
  </si>
  <si>
    <t>330304908000000523</t>
  </si>
  <si>
    <t>330300397225</t>
  </si>
  <si>
    <t>温州海城申红达洁具基站</t>
  </si>
  <si>
    <t>330303908000001033</t>
  </si>
  <si>
    <t>330300394017</t>
  </si>
  <si>
    <t>温州新桥镇西-2</t>
  </si>
  <si>
    <t>330304908000000094</t>
  </si>
  <si>
    <t>330300393987</t>
  </si>
  <si>
    <t>温州三洋袁宅</t>
  </si>
  <si>
    <t>330304908000000071</t>
  </si>
  <si>
    <t>330300393723</t>
  </si>
  <si>
    <t>温州黄屿宏发路</t>
  </si>
  <si>
    <t>330304908000000076</t>
  </si>
  <si>
    <t>330300393725</t>
  </si>
  <si>
    <t>温州黄屿山福路</t>
  </si>
  <si>
    <t>330304908000000077</t>
  </si>
  <si>
    <t>330300393799</t>
  </si>
  <si>
    <t>温州金悦丽嘉酒店</t>
  </si>
  <si>
    <t>330304908000000727</t>
  </si>
  <si>
    <t>330300383070</t>
  </si>
  <si>
    <t>主设备室内型成套设备</t>
  </si>
  <si>
    <t>鹿城藤桥工业区南</t>
  </si>
  <si>
    <t>330302500000000098</t>
  </si>
  <si>
    <t>330300377522</t>
  </si>
  <si>
    <t>永嘉瓯北三江浦西南搬迁</t>
  </si>
  <si>
    <t>330324500000000169</t>
  </si>
  <si>
    <t>坏的</t>
  </si>
  <si>
    <t>330300393793</t>
  </si>
  <si>
    <t>温州慈湖北山下</t>
  </si>
  <si>
    <t>330304908000000576</t>
  </si>
  <si>
    <t>330300397957</t>
  </si>
  <si>
    <t>温州桥儿头石榴</t>
  </si>
  <si>
    <t>330302908000000331</t>
  </si>
  <si>
    <t>330300393883</t>
  </si>
  <si>
    <t>温州瓯海月落垟</t>
  </si>
  <si>
    <t>330304908000001255</t>
  </si>
  <si>
    <t>330300368767</t>
  </si>
  <si>
    <t>温州仙岩渔潭村委-2</t>
  </si>
  <si>
    <t>330304908000000317</t>
  </si>
  <si>
    <t>330300393881</t>
  </si>
  <si>
    <t>温州瓯海瓯海瞿溪恒田模具</t>
  </si>
  <si>
    <t>330304908000001211</t>
  </si>
  <si>
    <t>330300393838</t>
  </si>
  <si>
    <t>温州娄桥上汇村委</t>
  </si>
  <si>
    <t>330304908000000133</t>
  </si>
  <si>
    <t>330300369604</t>
  </si>
  <si>
    <t>苍南龙港河底高路</t>
  </si>
  <si>
    <t>330327908000000121</t>
  </si>
  <si>
    <t>330300331049</t>
  </si>
  <si>
    <t>650*650*14001500W交流空调</t>
  </si>
  <si>
    <t>龙湾万达西</t>
  </si>
  <si>
    <t>33030301000085</t>
  </si>
  <si>
    <t>330300331050</t>
  </si>
  <si>
    <t>330300331051</t>
  </si>
  <si>
    <t>650*650*1400200A-200A（总容量-实际容量）</t>
  </si>
  <si>
    <t>330300340347</t>
  </si>
  <si>
    <t>330300340348</t>
  </si>
  <si>
    <t>330300340349</t>
  </si>
  <si>
    <t>330300340350</t>
  </si>
  <si>
    <t>—48V/200A(32A/3P*1预留4套BBU安装空间自然风冷)</t>
  </si>
  <si>
    <t>电源柜</t>
  </si>
  <si>
    <t>330300145120</t>
  </si>
  <si>
    <t>330300352777</t>
  </si>
  <si>
    <t>瓯海雄溪云溪山庄</t>
  </si>
  <si>
    <t>330304500000000082</t>
  </si>
  <si>
    <t>330300315488</t>
  </si>
  <si>
    <t>乐清雁荡上阮村</t>
  </si>
  <si>
    <t>330382500000000065</t>
  </si>
  <si>
    <t>330300439789</t>
  </si>
  <si>
    <t>瑞安万松老人公寓后山</t>
  </si>
  <si>
    <t>330381908000000892</t>
  </si>
  <si>
    <t>330300442569</t>
  </si>
  <si>
    <t>瑞安上望滨海瑞光大道</t>
  </si>
  <si>
    <t>330381500000002122</t>
  </si>
  <si>
    <t>330300460959</t>
  </si>
  <si>
    <t>瑞安莘塍恒大悦澜湾</t>
  </si>
  <si>
    <t>330381500010002256</t>
  </si>
  <si>
    <t>330300319365</t>
  </si>
  <si>
    <t>平阳金凤暂立</t>
  </si>
  <si>
    <t>330326500000000094</t>
  </si>
  <si>
    <t>330300453166</t>
  </si>
  <si>
    <t>乐清盐盆经九纬六路</t>
  </si>
  <si>
    <t>330382500000001919</t>
  </si>
  <si>
    <t>330300437489</t>
  </si>
  <si>
    <t>龙港彩虹智慧园东</t>
  </si>
  <si>
    <t>330327500000001853</t>
  </si>
  <si>
    <t>330300407963</t>
  </si>
  <si>
    <t>平阳凤卧二</t>
  </si>
  <si>
    <t>330326908000000590</t>
  </si>
  <si>
    <t>330300323251</t>
  </si>
  <si>
    <t>苍南78省道赤溪口</t>
  </si>
  <si>
    <t>33032701000134</t>
  </si>
  <si>
    <t>330300426673</t>
  </si>
  <si>
    <t>温州龙湾龙湾楠溪江路</t>
  </si>
  <si>
    <t>330303908000000390</t>
  </si>
  <si>
    <t>330300455717</t>
  </si>
  <si>
    <t>瑞安瑞安海阔天空宏站</t>
  </si>
  <si>
    <t>330381908000000344</t>
  </si>
  <si>
    <t>330300410238</t>
  </si>
  <si>
    <t>温州鹿城东艺鞋业</t>
  </si>
  <si>
    <t>330302908000001049</t>
  </si>
  <si>
    <t>330300461154</t>
  </si>
  <si>
    <t>平阳海西工业城南</t>
  </si>
  <si>
    <t>330326500000001693</t>
  </si>
  <si>
    <t>330300444908</t>
  </si>
  <si>
    <t>瑞安云周南</t>
  </si>
  <si>
    <t>330381908000000743</t>
  </si>
  <si>
    <t>330300473340</t>
  </si>
  <si>
    <t>乐清乐成孵化创业</t>
  </si>
  <si>
    <t>330382908000000308</t>
  </si>
  <si>
    <t>330300468270</t>
  </si>
  <si>
    <t>仰义钟山搬迁</t>
  </si>
  <si>
    <t>330302010000000149</t>
  </si>
  <si>
    <t>330300460533</t>
  </si>
  <si>
    <t>鹿城综艺鞋业</t>
  </si>
  <si>
    <t>33030201000082</t>
  </si>
  <si>
    <t>330300300999</t>
  </si>
  <si>
    <t>瑞安塘下新华路口</t>
  </si>
  <si>
    <t>330381908000001481</t>
  </si>
  <si>
    <t>资产来源</t>
  </si>
  <si>
    <t xml:space="preserve"> 2024年台州公司第二次党委会会议纪要</t>
  </si>
  <si>
    <t>331000167382</t>
  </si>
  <si>
    <t>工程转入</t>
  </si>
  <si>
    <t>(北京融和创)-基站舒适空调3匹（柜式）（三相）-整机（单冷）</t>
  </si>
  <si>
    <t>331003500000000011</t>
  </si>
  <si>
    <t>黄岩北城求精缝纫机对面</t>
  </si>
  <si>
    <t>331000187303</t>
  </si>
  <si>
    <t>3P单冷三相整机</t>
  </si>
  <si>
    <t>331003908000000350</t>
  </si>
  <si>
    <t>黄岩黄燕模具</t>
  </si>
  <si>
    <t>2024年台州公司第六次党委会会议纪要</t>
  </si>
  <si>
    <t>331000110613</t>
  </si>
  <si>
    <t>存量收购</t>
  </si>
  <si>
    <t>分体空调</t>
  </si>
  <si>
    <t>PS-3JAKT-S（7.5KW）</t>
  </si>
  <si>
    <t>331003908000000051</t>
  </si>
  <si>
    <t>黄岩宁溪前垟</t>
  </si>
  <si>
    <t>331000110614</t>
  </si>
  <si>
    <t>331000152760</t>
  </si>
  <si>
    <t>KF-72LW-JH1SN(R2)</t>
  </si>
  <si>
    <t>331003908001900087</t>
  </si>
  <si>
    <t>黄岩宁溪镇方家岙村</t>
  </si>
  <si>
    <t>331000150869</t>
  </si>
  <si>
    <t>331003908000000262</t>
  </si>
  <si>
    <t>黄岩新前屿下-2</t>
  </si>
  <si>
    <t>331000122544</t>
  </si>
  <si>
    <t>KF72LW</t>
  </si>
  <si>
    <t>331002908000000584</t>
  </si>
  <si>
    <t>椒江洪家卫生院</t>
  </si>
  <si>
    <t>331000169457</t>
  </si>
  <si>
    <t>331002908000000416</t>
  </si>
  <si>
    <t>椒江台州物资大楼</t>
  </si>
  <si>
    <t>331000123208</t>
  </si>
  <si>
    <t>331002700000103045</t>
  </si>
  <si>
    <t>椒江外沙巡房</t>
  </si>
  <si>
    <t>331000110737</t>
  </si>
  <si>
    <t>331004908000000643</t>
  </si>
  <si>
    <t>路桥金清粮库路-2</t>
  </si>
  <si>
    <t>331000110608</t>
  </si>
  <si>
    <t>331004908000000629</t>
  </si>
  <si>
    <t>路桥龙头王村-2</t>
  </si>
  <si>
    <t>331000170217</t>
  </si>
  <si>
    <t>331004500000000120</t>
  </si>
  <si>
    <t>路桥僧桥</t>
  </si>
  <si>
    <t>331000121515</t>
  </si>
  <si>
    <t>7.1KW</t>
  </si>
  <si>
    <t>331003908000000663</t>
  </si>
  <si>
    <t>台州黄岩宁溪上周</t>
  </si>
  <si>
    <t>331000241133</t>
  </si>
  <si>
    <t>3P单冷单相整机</t>
  </si>
  <si>
    <t>331002908000000122</t>
  </si>
  <si>
    <t>台州椒江景元东路</t>
  </si>
  <si>
    <t>2024年台州公司第四次党委会会议纪要</t>
  </si>
  <si>
    <t>331000120243</t>
  </si>
  <si>
    <t>KF-72LW-JHS(2)</t>
  </si>
  <si>
    <t>331002908000000210</t>
  </si>
  <si>
    <t>台州椒江太平洋大厦</t>
  </si>
  <si>
    <t>331000110941</t>
  </si>
  <si>
    <t>331004908000000251</t>
  </si>
  <si>
    <t>台州路桥恒星电机</t>
  </si>
  <si>
    <t>331000196161</t>
  </si>
  <si>
    <t>331000142566</t>
  </si>
  <si>
    <t>331004908000000284</t>
  </si>
  <si>
    <t>台州路桥浃里陈</t>
  </si>
  <si>
    <t>331000188797</t>
  </si>
  <si>
    <t>3P专用空调三相专用空调</t>
  </si>
  <si>
    <t>331081500000000068</t>
  </si>
  <si>
    <t>温岭箬横白峰山景区</t>
  </si>
  <si>
    <t>331000141969</t>
  </si>
  <si>
    <t>通用空调</t>
  </si>
  <si>
    <t>KFR-75L-3RF(柜机)</t>
  </si>
  <si>
    <t>331081908000000675</t>
  </si>
  <si>
    <t>温岭石塘杨柳坑-2</t>
  </si>
  <si>
    <t>331000150766</t>
  </si>
  <si>
    <t>331081908000000320</t>
  </si>
  <si>
    <t>温岭松门大交陈</t>
  </si>
  <si>
    <t>331000141964</t>
  </si>
  <si>
    <t>331081908000000938</t>
  </si>
  <si>
    <t>温岭坞根沙山村</t>
  </si>
  <si>
    <t>331000150904</t>
  </si>
  <si>
    <t>331000110577</t>
  </si>
  <si>
    <t>KFRD-72LW-JHS(2)</t>
  </si>
  <si>
    <t>331021908000000580</t>
  </si>
  <si>
    <t>玉环城中路街道</t>
  </si>
  <si>
    <t>331000141725</t>
  </si>
  <si>
    <t>331021908000000604</t>
  </si>
  <si>
    <t>玉环楚门塘洋-2</t>
  </si>
  <si>
    <t>331000141735</t>
  </si>
  <si>
    <t>331021908000000673</t>
  </si>
  <si>
    <t>玉环方岩头二</t>
  </si>
  <si>
    <t>331000110691</t>
  </si>
  <si>
    <t>331021908001900359</t>
  </si>
  <si>
    <t>玉环清港西岙-2</t>
  </si>
  <si>
    <t>331000240042</t>
  </si>
  <si>
    <t>33102101000187</t>
  </si>
  <si>
    <t>玉环清港垟心村</t>
  </si>
  <si>
    <t>331000141775</t>
  </si>
  <si>
    <t>331021908000000363</t>
  </si>
  <si>
    <t>玉环鲜迭横坑村-2</t>
  </si>
  <si>
    <t>331000187909</t>
  </si>
  <si>
    <t>331021908000000018</t>
  </si>
  <si>
    <t>玉环鲜迭杨家村-2</t>
  </si>
  <si>
    <t>331000153813</t>
  </si>
  <si>
    <t>RVV22-3×16+1×10</t>
  </si>
  <si>
    <t>331022908000000627</t>
  </si>
  <si>
    <t>三门坝头</t>
  </si>
  <si>
    <t>331000116901</t>
  </si>
  <si>
    <t>48V-180A(30A模块)-120</t>
  </si>
  <si>
    <t>331023908001900036</t>
  </si>
  <si>
    <t>天台望景家园7#楼楼顶资源点</t>
  </si>
  <si>
    <t>331000171082_1</t>
  </si>
  <si>
    <t>一体化机柜</t>
  </si>
  <si>
    <t>33102300000041</t>
  </si>
  <si>
    <t>天台中学东北</t>
  </si>
  <si>
    <t>331000114861</t>
  </si>
  <si>
    <t>48V-400A(50A模块)-150</t>
  </si>
  <si>
    <t>331003908000000088</t>
  </si>
  <si>
    <t>黄岩上垟董岙-2</t>
  </si>
  <si>
    <t>331000109954</t>
  </si>
  <si>
    <t>MCS3000H</t>
  </si>
  <si>
    <t>331003908000000306</t>
  </si>
  <si>
    <t>黄岩院桥上岙-2</t>
  </si>
  <si>
    <t>331000139463</t>
  </si>
  <si>
    <t>48V-300A(50A模块）-100</t>
  </si>
  <si>
    <t>331022908000000044</t>
  </si>
  <si>
    <t>三门亭旁项家山</t>
  </si>
  <si>
    <t>331000134708</t>
  </si>
  <si>
    <t>48V-550A(50A模块)-100</t>
  </si>
  <si>
    <t>331003908000000708</t>
  </si>
  <si>
    <t>台州黄岩东城埭东</t>
  </si>
  <si>
    <t>331000134969</t>
  </si>
  <si>
    <t>48V-300A(50A模块)-100</t>
  </si>
  <si>
    <t>331003908000000685</t>
  </si>
  <si>
    <t>台州黄岩上郑直坑</t>
  </si>
  <si>
    <t>331000134967</t>
  </si>
  <si>
    <t>48V-600A(50A模块)-150</t>
  </si>
  <si>
    <t>331003908000000737</t>
  </si>
  <si>
    <t>台州黄岩十八潭景区</t>
  </si>
  <si>
    <t>331000117712</t>
  </si>
  <si>
    <t>48V-600A(50A模块)-100</t>
  </si>
  <si>
    <t>331003908000000630</t>
  </si>
  <si>
    <t>台州黄岩下堂山</t>
  </si>
  <si>
    <t>331000103698</t>
  </si>
  <si>
    <t>48V-150A(30A模块)-90</t>
  </si>
  <si>
    <t>331003908000000755</t>
  </si>
  <si>
    <t>台州黄岩新城路万维模塑有限公司</t>
  </si>
  <si>
    <t>331000112446</t>
  </si>
  <si>
    <t>48V-450A(50A模块)-100</t>
  </si>
  <si>
    <t>331003908000000645</t>
  </si>
  <si>
    <t>台州黄岩屿头岙头</t>
  </si>
  <si>
    <t>331000134592</t>
  </si>
  <si>
    <t>48V-500A(50A模块)-150</t>
  </si>
  <si>
    <t>331004908000000175</t>
  </si>
  <si>
    <t>台州路桥横街尚云</t>
  </si>
  <si>
    <t>331000134597</t>
  </si>
  <si>
    <t>331004908000000143</t>
  </si>
  <si>
    <t>台州路桥金清横河东</t>
  </si>
  <si>
    <t>331000109665</t>
  </si>
  <si>
    <t>开关电源模块48V-50A</t>
  </si>
  <si>
    <t>331023908000000602</t>
  </si>
  <si>
    <t>天台城关茅园村</t>
  </si>
  <si>
    <t>331000134166</t>
  </si>
  <si>
    <t>331023908000000272</t>
  </si>
  <si>
    <t>天台后岸</t>
  </si>
  <si>
    <t>331000119508</t>
  </si>
  <si>
    <t>331023908000000071</t>
  </si>
  <si>
    <t>天台岭后</t>
  </si>
  <si>
    <t>331000135046</t>
  </si>
  <si>
    <t>331023908000000125</t>
  </si>
  <si>
    <t>天台人民医院</t>
  </si>
  <si>
    <t>331000117791</t>
  </si>
  <si>
    <t>48V-600A(50A模块)-200</t>
  </si>
  <si>
    <t>331023908000000290</t>
  </si>
  <si>
    <t>天台山头庞</t>
  </si>
  <si>
    <t>331000115833</t>
  </si>
  <si>
    <t>331023908000000657</t>
  </si>
  <si>
    <t>天台石梁八丘</t>
  </si>
  <si>
    <t>331000119509</t>
  </si>
  <si>
    <t>331023908000000054</t>
  </si>
  <si>
    <t>天台石梁岩头肚</t>
  </si>
  <si>
    <t>331000143415</t>
  </si>
  <si>
    <t>331023908000000324</t>
  </si>
  <si>
    <t>天台下陈</t>
  </si>
  <si>
    <t>331000139519</t>
  </si>
  <si>
    <t>331021908000000506</t>
  </si>
  <si>
    <t>玉环陈屿开发区</t>
  </si>
  <si>
    <t>331000117920</t>
  </si>
  <si>
    <t>331021908000000572</t>
  </si>
  <si>
    <t>玉环城关二</t>
  </si>
  <si>
    <t>331000107720</t>
  </si>
  <si>
    <t>PS48600-3B-2900</t>
  </si>
  <si>
    <t>331021908000000217</t>
  </si>
  <si>
    <t>玉环城关山脚下村</t>
  </si>
  <si>
    <t>331000118855</t>
  </si>
  <si>
    <t>48V-500A(50A模块)-200</t>
  </si>
  <si>
    <t>331021908000000507</t>
  </si>
  <si>
    <t>玉环东风路</t>
  </si>
  <si>
    <t>331000118862</t>
  </si>
  <si>
    <t>331021908000000665</t>
  </si>
  <si>
    <t>玉环干江繁江路</t>
  </si>
  <si>
    <t>331000118878</t>
  </si>
  <si>
    <t>331021908000000376</t>
  </si>
  <si>
    <t>玉环后郊</t>
  </si>
  <si>
    <t>331000115775</t>
  </si>
  <si>
    <t>331021908000000455</t>
  </si>
  <si>
    <t>玉环看守所-2</t>
  </si>
  <si>
    <t>331000119627</t>
  </si>
  <si>
    <t>331021908000000723</t>
  </si>
  <si>
    <t>玉环龙大公司</t>
  </si>
  <si>
    <t>331000139518</t>
  </si>
  <si>
    <t>331021908000000659</t>
  </si>
  <si>
    <t>玉环龙头村</t>
  </si>
  <si>
    <t>331000134232</t>
  </si>
  <si>
    <t>331021908000000619</t>
  </si>
  <si>
    <t>玉环龙溪邱家-3</t>
  </si>
  <si>
    <t>331000139515</t>
  </si>
  <si>
    <t>331021908000000639</t>
  </si>
  <si>
    <t>玉环普青二</t>
  </si>
  <si>
    <t>331000119064</t>
  </si>
  <si>
    <t>48V-500A(50A模块)-100</t>
  </si>
  <si>
    <t>331021908000000706</t>
  </si>
  <si>
    <t>玉环清港垟心</t>
  </si>
  <si>
    <t>331000119070</t>
  </si>
  <si>
    <t>331021908000000672</t>
  </si>
  <si>
    <t>玉环山脚下</t>
  </si>
  <si>
    <t>331000134235</t>
  </si>
  <si>
    <t>331021908000000676</t>
  </si>
  <si>
    <t>玉环山里</t>
  </si>
  <si>
    <t>331000117375</t>
  </si>
  <si>
    <t>331021908000000731</t>
  </si>
  <si>
    <t>玉环邮政局</t>
  </si>
  <si>
    <t>331000110263</t>
  </si>
  <si>
    <t>331022908000000541</t>
  </si>
  <si>
    <t>三门横渡镇松树坑村</t>
  </si>
  <si>
    <t>331000150809</t>
  </si>
  <si>
    <t>SPW-VC253DHL8</t>
  </si>
  <si>
    <t>331022908000000514</t>
  </si>
  <si>
    <t>三门后洋</t>
  </si>
  <si>
    <t>331000150813</t>
  </si>
  <si>
    <t>KF-75LW-HV8S(5)</t>
  </si>
  <si>
    <t>331022908000000455</t>
  </si>
  <si>
    <t>三门金家峙村</t>
  </si>
  <si>
    <t>331000150987</t>
  </si>
  <si>
    <t>FVY71DQV2CB（柜机）</t>
  </si>
  <si>
    <t>331022908000000346</t>
  </si>
  <si>
    <t>三门浬浦小学</t>
  </si>
  <si>
    <t>331000121554</t>
  </si>
  <si>
    <t>331022908000000475</t>
  </si>
  <si>
    <t>三门曼岙</t>
  </si>
  <si>
    <t>331000141492</t>
  </si>
  <si>
    <t>331022908000000509</t>
  </si>
  <si>
    <t>三门牛鱼坑</t>
  </si>
  <si>
    <t>331000140941</t>
  </si>
  <si>
    <t>331022908000000184</t>
  </si>
  <si>
    <t>三门沙柳青叶</t>
  </si>
  <si>
    <t>331000121835</t>
  </si>
  <si>
    <t>331022908000000607</t>
  </si>
  <si>
    <t>三门仙岩村</t>
  </si>
  <si>
    <t>331000141452</t>
  </si>
  <si>
    <t>7.3KW</t>
  </si>
  <si>
    <t>331022908000000440</t>
  </si>
  <si>
    <t>三门小雄</t>
  </si>
  <si>
    <t>331000111114</t>
  </si>
  <si>
    <t>331022908000000728</t>
  </si>
  <si>
    <t>三门中医院宏站</t>
  </si>
  <si>
    <t>331000121846</t>
  </si>
  <si>
    <t>331081908000000049</t>
  </si>
  <si>
    <t>温岭北门</t>
  </si>
  <si>
    <t>331000122621</t>
  </si>
  <si>
    <t>KF-50GW</t>
  </si>
  <si>
    <t>331081908001901106</t>
  </si>
  <si>
    <t>温岭大溪殿下</t>
  </si>
  <si>
    <t>331000120046</t>
  </si>
  <si>
    <t>KF-50GW-JH1(R2)</t>
  </si>
  <si>
    <t>331081908000000027</t>
  </si>
  <si>
    <t>温岭石粘胡家</t>
  </si>
  <si>
    <t>331000174345</t>
  </si>
  <si>
    <t>3P三相柜式（单冷）</t>
  </si>
  <si>
    <t>331003908000000071</t>
  </si>
  <si>
    <t>黄岩北洋望湖山庄</t>
  </si>
  <si>
    <t>331000164906</t>
  </si>
  <si>
    <t>（自购）空调3P</t>
  </si>
  <si>
    <t>33100300000050</t>
  </si>
  <si>
    <t>黄岩庆丰大道</t>
  </si>
  <si>
    <t>331000164907</t>
  </si>
  <si>
    <t>331000182130</t>
  </si>
  <si>
    <t>331003500000000087</t>
  </si>
  <si>
    <t>黄岩新前下曹东南</t>
  </si>
  <si>
    <t>331000174273</t>
  </si>
  <si>
    <t>331003908000000112</t>
  </si>
  <si>
    <t>黄岩屿头新村村</t>
  </si>
  <si>
    <t>331000140962</t>
  </si>
  <si>
    <t>空调-普通空调×</t>
  </si>
  <si>
    <t>RF73WDT</t>
  </si>
  <si>
    <t>331002908000000744</t>
  </si>
  <si>
    <t>椒江白云星星村-2</t>
  </si>
  <si>
    <t>331000110735</t>
  </si>
  <si>
    <t>331004908000000635</t>
  </si>
  <si>
    <t>路桥桐屿坝头</t>
  </si>
  <si>
    <t>331000122089</t>
  </si>
  <si>
    <t>SPW-V253DHL5</t>
  </si>
  <si>
    <t>331002908000000272</t>
  </si>
  <si>
    <t>台州椒江东泰华庭标准站</t>
  </si>
  <si>
    <t>2023年台州公司第五次党委会会议纪要</t>
  </si>
  <si>
    <t>331000169826</t>
  </si>
  <si>
    <t>331002908000000125</t>
  </si>
  <si>
    <t>台州椒江花泾</t>
  </si>
  <si>
    <t>331000122481</t>
  </si>
  <si>
    <t>SPW-V253DH5L</t>
  </si>
  <si>
    <t>331002908000000280</t>
  </si>
  <si>
    <t>台州椒江物资大厦</t>
  </si>
  <si>
    <t>331000168662</t>
  </si>
  <si>
    <t>331002908000000076</t>
  </si>
  <si>
    <t>台州椒江下陈二</t>
  </si>
  <si>
    <t>331000122378</t>
  </si>
  <si>
    <t>331004908000000209</t>
  </si>
  <si>
    <t>台州路桥旧电机市场</t>
  </si>
  <si>
    <t>2023年台州公司第十七次党委会会议纪要</t>
  </si>
  <si>
    <t>331000110518</t>
  </si>
  <si>
    <t>331004908000000206</t>
  </si>
  <si>
    <t>台州路桥樱花小区</t>
  </si>
  <si>
    <t>331000120047</t>
  </si>
  <si>
    <t>331081908000000094</t>
  </si>
  <si>
    <t>温岭石粘南山-2</t>
  </si>
  <si>
    <t>331000122297</t>
  </si>
  <si>
    <t>331000122301</t>
  </si>
  <si>
    <t>331021908000000637</t>
  </si>
  <si>
    <t>玉环芳杜水库</t>
  </si>
  <si>
    <t>331000122280</t>
  </si>
  <si>
    <t>331021908000000522</t>
  </si>
  <si>
    <t>玉环天源家具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</si>
</sst>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2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7" fillId="0" borderId="0" applyBorder="0"/>
  </cellStyleXfs>
  <cellXfs count="62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 wrapText="1"/>
    </xf>
    <xf numFmtId="49" fontId="1" fillId="2" borderId="1" xfId="5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/>
    <xf numFmtId="0" fontId="2" fillId="0" borderId="0" xfId="0" applyFont="1" applyFill="1" applyBorder="1" applyAlignment="1">
      <alignment vertical="center"/>
    </xf>
    <xf numFmtId="0" fontId="1" fillId="2" borderId="1" xfId="53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/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53" applyFont="1" applyFill="1" applyBorder="1" applyAlignment="1">
      <alignment horizontal="center" vertical="center" wrapText="1"/>
    </xf>
    <xf numFmtId="176" fontId="0" fillId="2" borderId="1" xfId="53" applyNumberFormat="1" applyFont="1" applyFill="1" applyBorder="1" applyAlignment="1">
      <alignment horizontal="center" vertical="center" wrapText="1"/>
    </xf>
    <xf numFmtId="177" fontId="0" fillId="2" borderId="1" xfId="5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53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52" applyBorder="1" applyAlignment="1">
      <alignment horizontal="center" vertical="center"/>
    </xf>
    <xf numFmtId="0" fontId="0" fillId="0" borderId="1" xfId="53" applyFill="1" applyBorder="1" applyAlignment="1">
      <alignment horizontal="center" vertical="center"/>
    </xf>
    <xf numFmtId="9" fontId="0" fillId="0" borderId="1" xfId="5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53" applyFill="1" applyBorder="1" applyAlignment="1">
      <alignment horizontal="center" vertical="center" wrapText="1"/>
    </xf>
    <xf numFmtId="0" fontId="0" fillId="0" borderId="1" xfId="53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176" fontId="0" fillId="0" borderId="1" xfId="0" applyNumberFormat="1" applyBorder="1" applyAlignment="1">
      <alignment horizontal="center" vertical="center"/>
    </xf>
    <xf numFmtId="0" fontId="0" fillId="0" borderId="1" xfId="53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5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0" xfId="0" quotePrefix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0,0_x000d__x000a_NA_x000d__x000a__目录-专家研讨结果0810310000000000_目录-专家研讨结果081110老猫 2" xfId="50"/>
    <cellStyle name="常规 2 2" xfId="51"/>
    <cellStyle name="常规 2 3" xfId="52"/>
    <cellStyle name="常规 2" xfId="53"/>
    <cellStyle name="常规 2 4" xfId="54"/>
    <cellStyle name="常规 3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11" sqref="D11"/>
    </sheetView>
  </sheetViews>
  <sheetFormatPr defaultColWidth="8.87272727272727" defaultRowHeight="14" outlineLevelRow="4" outlineLevelCol="5"/>
  <cols>
    <col min="1" max="1" width="14.6272727272727" style="54" customWidth="1"/>
    <col min="2" max="2" width="9.5" style="55" customWidth="1"/>
    <col min="3" max="4" width="16.5" style="56" customWidth="1"/>
    <col min="5" max="5" width="12.5" style="57" customWidth="1"/>
    <col min="6" max="6" width="16.5" style="56" customWidth="1"/>
  </cols>
  <sheetData>
    <row r="1" spans="1:6">
      <c r="A1" s="58" t="s">
        <v>0</v>
      </c>
      <c r="B1" s="59" t="s">
        <v>1</v>
      </c>
      <c r="C1" s="47" t="s">
        <v>2</v>
      </c>
      <c r="D1" s="47" t="s">
        <v>3</v>
      </c>
      <c r="E1" s="60" t="s">
        <v>4</v>
      </c>
      <c r="F1" s="47" t="s">
        <v>5</v>
      </c>
    </row>
    <row r="2" spans="1:6">
      <c r="A2" s="58" t="s">
        <v>6</v>
      </c>
      <c r="B2" s="59">
        <v>117</v>
      </c>
      <c r="C2" s="47">
        <v>663419.36</v>
      </c>
      <c r="D2" s="47">
        <v>186853.07</v>
      </c>
      <c r="E2" s="60">
        <f>D2/C2</f>
        <v>0.281651518279479</v>
      </c>
      <c r="F2" s="61">
        <v>16699.9</v>
      </c>
    </row>
    <row r="3" spans="1:6">
      <c r="A3" s="58" t="s">
        <v>7</v>
      </c>
      <c r="B3" s="59">
        <v>252</v>
      </c>
      <c r="C3" s="47">
        <v>1374143.91</v>
      </c>
      <c r="D3" s="47">
        <v>365801.9</v>
      </c>
      <c r="E3" s="60">
        <f>D3/C3</f>
        <v>0.266203486649371</v>
      </c>
      <c r="F3" s="47">
        <v>54090.95412</v>
      </c>
    </row>
    <row r="4" spans="1:6">
      <c r="A4" s="58" t="s">
        <v>8</v>
      </c>
      <c r="B4" s="59">
        <v>98</v>
      </c>
      <c r="C4" s="47">
        <v>241594.32</v>
      </c>
      <c r="D4" s="47">
        <v>11899.61</v>
      </c>
      <c r="E4" s="60">
        <f>D4/C4</f>
        <v>0.0492545106192894</v>
      </c>
      <c r="F4" s="47">
        <v>69109.39772</v>
      </c>
    </row>
    <row r="5" spans="1:6">
      <c r="A5" s="58" t="s">
        <v>9</v>
      </c>
      <c r="B5" s="59">
        <f>SUM(B2:B4)</f>
        <v>467</v>
      </c>
      <c r="C5" s="47">
        <f>SUM(C2:C4)</f>
        <v>2279157.59</v>
      </c>
      <c r="D5" s="47">
        <f>SUM(D2:D4)</f>
        <v>564554.58</v>
      </c>
      <c r="E5" s="60">
        <f>D5/C5</f>
        <v>0.247703178787211</v>
      </c>
      <c r="F5" s="47">
        <f>SUM(F2:F4)</f>
        <v>139900.25184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zoomScale="90" zoomScaleNormal="90" workbookViewId="0">
      <pane ySplit="1" topLeftCell="A44" activePane="bottomLeft" state="frozen"/>
      <selection/>
      <selection pane="bottomLeft" activeCell="J1" sqref="J$1:J$1048576"/>
    </sheetView>
  </sheetViews>
  <sheetFormatPr defaultColWidth="9.87272727272727" defaultRowHeight="14"/>
  <cols>
    <col min="1" max="8" width="15.1272727272727" style="35" customWidth="1"/>
    <col min="9" max="9" width="18.3818181818182" style="35" customWidth="1"/>
    <col min="10" max="10" width="15.1272727272727" style="35" customWidth="1"/>
    <col min="11" max="11" width="18.6818181818182" style="35" customWidth="1"/>
    <col min="12" max="16384" width="9.87272727272727" style="35"/>
  </cols>
  <sheetData>
    <row r="1" s="27" customFormat="1" ht="56" spans="1:11">
      <c r="A1" s="36" t="s">
        <v>0</v>
      </c>
      <c r="B1" s="36" t="s">
        <v>10</v>
      </c>
      <c r="C1" s="37" t="s">
        <v>11</v>
      </c>
      <c r="D1" s="37" t="s">
        <v>12</v>
      </c>
      <c r="E1" s="36" t="s">
        <v>13</v>
      </c>
      <c r="F1" s="36" t="s">
        <v>14</v>
      </c>
      <c r="G1" s="36" t="s">
        <v>15</v>
      </c>
      <c r="H1" s="36" t="s">
        <v>16</v>
      </c>
      <c r="I1" s="47" t="s">
        <v>17</v>
      </c>
      <c r="J1" s="47" t="s">
        <v>18</v>
      </c>
      <c r="K1" s="37" t="s">
        <v>19</v>
      </c>
    </row>
    <row r="2" s="1" customFormat="1" spans="1:11">
      <c r="A2" s="38" t="s">
        <v>6</v>
      </c>
      <c r="B2" s="28" t="s">
        <v>20</v>
      </c>
      <c r="C2" s="39" t="s">
        <v>21</v>
      </c>
      <c r="D2" s="39" t="s">
        <v>22</v>
      </c>
      <c r="E2" s="39" t="s">
        <v>23</v>
      </c>
      <c r="F2" s="39">
        <v>23</v>
      </c>
      <c r="G2" s="39">
        <v>47.8</v>
      </c>
      <c r="H2" s="40">
        <v>0.23</v>
      </c>
      <c r="I2" s="48" t="s">
        <v>24</v>
      </c>
      <c r="J2" s="49">
        <f>16610/1000*H2*G2</f>
        <v>182.61034</v>
      </c>
      <c r="K2" s="44"/>
    </row>
    <row r="3" s="1" customFormat="1" spans="1:11">
      <c r="A3" s="38" t="s">
        <v>6</v>
      </c>
      <c r="B3" s="28" t="s">
        <v>20</v>
      </c>
      <c r="C3" s="39" t="s">
        <v>25</v>
      </c>
      <c r="D3" s="39" t="s">
        <v>25</v>
      </c>
      <c r="E3" s="39" t="s">
        <v>26</v>
      </c>
      <c r="F3" s="39">
        <v>4</v>
      </c>
      <c r="G3" s="39" t="s">
        <v>27</v>
      </c>
      <c r="H3" s="40">
        <v>0</v>
      </c>
      <c r="I3" s="48" t="s">
        <v>28</v>
      </c>
      <c r="J3" s="49">
        <f>(870*H3+198)*F3</f>
        <v>792</v>
      </c>
      <c r="K3" s="44"/>
    </row>
    <row r="4" s="1" customFormat="1" spans="1:11">
      <c r="A4" s="38" t="s">
        <v>6</v>
      </c>
      <c r="B4" s="28" t="s">
        <v>20</v>
      </c>
      <c r="C4" s="39" t="s">
        <v>29</v>
      </c>
      <c r="D4" s="39" t="s">
        <v>30</v>
      </c>
      <c r="E4" s="39" t="s">
        <v>26</v>
      </c>
      <c r="F4" s="39">
        <v>1</v>
      </c>
      <c r="G4" s="39">
        <v>38</v>
      </c>
      <c r="H4" s="39"/>
      <c r="I4" s="48" t="s">
        <v>31</v>
      </c>
      <c r="J4" s="49">
        <f>2270/1000*G4</f>
        <v>86.26</v>
      </c>
      <c r="K4" s="50"/>
    </row>
    <row r="5" s="1" customFormat="1" spans="1:11">
      <c r="A5" s="38" t="s">
        <v>6</v>
      </c>
      <c r="B5" s="28" t="s">
        <v>20</v>
      </c>
      <c r="C5" s="39" t="s">
        <v>32</v>
      </c>
      <c r="D5" s="39" t="s">
        <v>30</v>
      </c>
      <c r="E5" s="39" t="s">
        <v>26</v>
      </c>
      <c r="F5" s="39">
        <v>2</v>
      </c>
      <c r="G5" s="39">
        <v>35</v>
      </c>
      <c r="H5" s="40"/>
      <c r="I5" s="48" t="s">
        <v>31</v>
      </c>
      <c r="J5" s="49">
        <f>2270/1000*G5</f>
        <v>79.45</v>
      </c>
      <c r="K5" s="50"/>
    </row>
    <row r="6" s="1" customFormat="1" ht="15" spans="1:11">
      <c r="A6" s="38" t="s">
        <v>6</v>
      </c>
      <c r="B6" s="28" t="s">
        <v>20</v>
      </c>
      <c r="C6" s="39" t="s">
        <v>33</v>
      </c>
      <c r="D6" s="39" t="s">
        <v>34</v>
      </c>
      <c r="E6" s="39" t="s">
        <v>35</v>
      </c>
      <c r="F6" s="39">
        <v>4</v>
      </c>
      <c r="G6" s="39" t="s">
        <v>27</v>
      </c>
      <c r="H6" s="39"/>
      <c r="I6" s="51">
        <v>497</v>
      </c>
      <c r="J6" s="49">
        <f t="shared" ref="J6:J9" si="0">I6*F6</f>
        <v>1988</v>
      </c>
      <c r="K6" s="50"/>
    </row>
    <row r="7" s="1" customFormat="1" ht="15" spans="1:11">
      <c r="A7" s="38" t="s">
        <v>6</v>
      </c>
      <c r="B7" s="28" t="s">
        <v>20</v>
      </c>
      <c r="C7" s="39" t="s">
        <v>36</v>
      </c>
      <c r="D7" s="39" t="s">
        <v>37</v>
      </c>
      <c r="E7" s="39" t="s">
        <v>35</v>
      </c>
      <c r="F7" s="39">
        <v>11</v>
      </c>
      <c r="G7" s="39" t="s">
        <v>27</v>
      </c>
      <c r="H7" s="39"/>
      <c r="I7" s="51">
        <v>895</v>
      </c>
      <c r="J7" s="49">
        <f t="shared" si="0"/>
        <v>9845</v>
      </c>
      <c r="K7" s="50"/>
    </row>
    <row r="8" s="1" customFormat="1" ht="15" spans="1:11">
      <c r="A8" s="38" t="s">
        <v>6</v>
      </c>
      <c r="B8" s="28" t="s">
        <v>20</v>
      </c>
      <c r="C8" s="39" t="s">
        <v>38</v>
      </c>
      <c r="D8" s="39" t="s">
        <v>39</v>
      </c>
      <c r="E8" s="39" t="s">
        <v>35</v>
      </c>
      <c r="F8" s="39">
        <v>1</v>
      </c>
      <c r="G8" s="39" t="s">
        <v>27</v>
      </c>
      <c r="H8" s="39"/>
      <c r="I8" s="51">
        <v>1341</v>
      </c>
      <c r="J8" s="49">
        <f t="shared" si="0"/>
        <v>1341</v>
      </c>
      <c r="K8" s="50"/>
    </row>
    <row r="9" s="1" customFormat="1" ht="15" spans="1:11">
      <c r="A9" s="38" t="s">
        <v>6</v>
      </c>
      <c r="B9" s="28" t="s">
        <v>20</v>
      </c>
      <c r="C9" s="41" t="s">
        <v>40</v>
      </c>
      <c r="D9" s="41" t="s">
        <v>41</v>
      </c>
      <c r="E9" s="41" t="s">
        <v>42</v>
      </c>
      <c r="F9" s="41">
        <v>21</v>
      </c>
      <c r="G9" s="39" t="s">
        <v>27</v>
      </c>
      <c r="H9" s="41"/>
      <c r="I9" s="51">
        <v>16</v>
      </c>
      <c r="J9" s="49">
        <f t="shared" si="0"/>
        <v>336</v>
      </c>
      <c r="K9" s="50"/>
    </row>
    <row r="10" s="1" customFormat="1" spans="1:11">
      <c r="A10" s="38" t="s">
        <v>6</v>
      </c>
      <c r="B10" s="28" t="s">
        <v>20</v>
      </c>
      <c r="C10" s="41" t="s">
        <v>43</v>
      </c>
      <c r="D10" s="39" t="s">
        <v>30</v>
      </c>
      <c r="E10" s="39" t="s">
        <v>42</v>
      </c>
      <c r="F10" s="39">
        <v>6</v>
      </c>
      <c r="G10" s="41">
        <v>2.5</v>
      </c>
      <c r="H10" s="41"/>
      <c r="I10" s="48" t="s">
        <v>31</v>
      </c>
      <c r="J10" s="49">
        <f t="shared" ref="J10:J13" si="1">2270/1000*G10</f>
        <v>5.675</v>
      </c>
      <c r="K10" s="50"/>
    </row>
    <row r="11" s="1" customFormat="1" spans="1:11">
      <c r="A11" s="38" t="s">
        <v>6</v>
      </c>
      <c r="B11" s="28" t="s">
        <v>20</v>
      </c>
      <c r="C11" s="41" t="s">
        <v>44</v>
      </c>
      <c r="D11" s="39" t="s">
        <v>30</v>
      </c>
      <c r="E11" s="39" t="s">
        <v>42</v>
      </c>
      <c r="F11" s="39">
        <v>1</v>
      </c>
      <c r="G11" s="41">
        <v>30</v>
      </c>
      <c r="H11" s="41"/>
      <c r="I11" s="48" t="s">
        <v>31</v>
      </c>
      <c r="J11" s="49">
        <f t="shared" si="1"/>
        <v>68.1</v>
      </c>
      <c r="K11" s="50"/>
    </row>
    <row r="12" s="1" customFormat="1" spans="1:11">
      <c r="A12" s="38" t="s">
        <v>6</v>
      </c>
      <c r="B12" s="28" t="s">
        <v>20</v>
      </c>
      <c r="C12" s="41" t="s">
        <v>45</v>
      </c>
      <c r="D12" s="39" t="s">
        <v>30</v>
      </c>
      <c r="E12" s="39" t="s">
        <v>42</v>
      </c>
      <c r="F12" s="39">
        <v>5</v>
      </c>
      <c r="G12" s="41">
        <v>10</v>
      </c>
      <c r="H12" s="41"/>
      <c r="I12" s="48" t="s">
        <v>31</v>
      </c>
      <c r="J12" s="49">
        <f t="shared" si="1"/>
        <v>22.7</v>
      </c>
      <c r="K12" s="50"/>
    </row>
    <row r="13" s="1" customFormat="1" spans="1:11">
      <c r="A13" s="38" t="s">
        <v>6</v>
      </c>
      <c r="B13" s="28" t="s">
        <v>20</v>
      </c>
      <c r="C13" s="41" t="s">
        <v>46</v>
      </c>
      <c r="D13" s="39" t="s">
        <v>30</v>
      </c>
      <c r="E13" s="39" t="s">
        <v>42</v>
      </c>
      <c r="F13" s="39">
        <v>3</v>
      </c>
      <c r="G13" s="41">
        <v>2</v>
      </c>
      <c r="H13" s="41"/>
      <c r="I13" s="48" t="s">
        <v>31</v>
      </c>
      <c r="J13" s="49">
        <f t="shared" si="1"/>
        <v>4.54</v>
      </c>
      <c r="K13" s="50"/>
    </row>
    <row r="14" s="33" customFormat="1" spans="1:11">
      <c r="A14" s="38" t="s">
        <v>6</v>
      </c>
      <c r="B14" s="28" t="s">
        <v>20</v>
      </c>
      <c r="C14" s="41" t="s">
        <v>47</v>
      </c>
      <c r="D14" s="41" t="s">
        <v>48</v>
      </c>
      <c r="E14" s="39" t="s">
        <v>42</v>
      </c>
      <c r="F14" s="39">
        <v>6</v>
      </c>
      <c r="G14" s="41">
        <v>9</v>
      </c>
      <c r="H14" s="41"/>
      <c r="I14" s="48">
        <v>101</v>
      </c>
      <c r="J14" s="49">
        <f>I14*F14</f>
        <v>606</v>
      </c>
      <c r="K14" s="28"/>
    </row>
    <row r="15" s="33" customFormat="1" spans="1:11">
      <c r="A15" s="38" t="s">
        <v>6</v>
      </c>
      <c r="B15" s="28" t="s">
        <v>20</v>
      </c>
      <c r="C15" s="41" t="s">
        <v>49</v>
      </c>
      <c r="D15" s="39" t="s">
        <v>30</v>
      </c>
      <c r="E15" s="39" t="s">
        <v>42</v>
      </c>
      <c r="F15" s="39">
        <v>5</v>
      </c>
      <c r="G15" s="41">
        <v>11</v>
      </c>
      <c r="H15" s="41"/>
      <c r="I15" s="48" t="s">
        <v>31</v>
      </c>
      <c r="J15" s="49">
        <f t="shared" ref="J15:J19" si="2">2270/1000*G15</f>
        <v>24.97</v>
      </c>
      <c r="K15" s="28"/>
    </row>
    <row r="16" s="33" customFormat="1" spans="1:11">
      <c r="A16" s="38" t="s">
        <v>6</v>
      </c>
      <c r="B16" s="28" t="s">
        <v>20</v>
      </c>
      <c r="C16" s="41" t="s">
        <v>50</v>
      </c>
      <c r="D16" s="39" t="s">
        <v>51</v>
      </c>
      <c r="E16" s="39" t="s">
        <v>42</v>
      </c>
      <c r="F16" s="39">
        <v>1</v>
      </c>
      <c r="G16" s="41">
        <v>0.3</v>
      </c>
      <c r="H16" s="41"/>
      <c r="I16" s="48" t="s">
        <v>52</v>
      </c>
      <c r="J16" s="49">
        <f>1840/1000*G16</f>
        <v>0.552</v>
      </c>
      <c r="K16" s="28"/>
    </row>
    <row r="17" s="33" customFormat="1" spans="1:11">
      <c r="A17" s="38" t="s">
        <v>6</v>
      </c>
      <c r="B17" s="28" t="s">
        <v>20</v>
      </c>
      <c r="C17" s="41" t="s">
        <v>53</v>
      </c>
      <c r="D17" s="39" t="s">
        <v>30</v>
      </c>
      <c r="E17" s="39" t="s">
        <v>42</v>
      </c>
      <c r="F17" s="39">
        <v>2</v>
      </c>
      <c r="G17" s="41">
        <v>0.5</v>
      </c>
      <c r="H17" s="41"/>
      <c r="I17" s="48" t="s">
        <v>31</v>
      </c>
      <c r="J17" s="49">
        <f t="shared" si="2"/>
        <v>1.135</v>
      </c>
      <c r="K17" s="28"/>
    </row>
    <row r="18" s="33" customFormat="1" spans="1:11">
      <c r="A18" s="38" t="s">
        <v>6</v>
      </c>
      <c r="B18" s="28" t="s">
        <v>20</v>
      </c>
      <c r="C18" s="41" t="s">
        <v>54</v>
      </c>
      <c r="D18" s="41" t="s">
        <v>48</v>
      </c>
      <c r="E18" s="39" t="s">
        <v>42</v>
      </c>
      <c r="F18" s="39">
        <v>2</v>
      </c>
      <c r="G18" s="41">
        <v>0.4</v>
      </c>
      <c r="H18" s="41"/>
      <c r="I18" s="48">
        <v>101</v>
      </c>
      <c r="J18" s="49">
        <f t="shared" ref="J18:J23" si="3">I18*F18</f>
        <v>202</v>
      </c>
      <c r="K18" s="28"/>
    </row>
    <row r="19" s="33" customFormat="1" spans="1:11">
      <c r="A19" s="38" t="s">
        <v>6</v>
      </c>
      <c r="B19" s="28" t="s">
        <v>20</v>
      </c>
      <c r="C19" s="41" t="s">
        <v>55</v>
      </c>
      <c r="D19" s="39" t="s">
        <v>30</v>
      </c>
      <c r="E19" s="39" t="s">
        <v>42</v>
      </c>
      <c r="F19" s="39">
        <v>2</v>
      </c>
      <c r="G19" s="41">
        <v>1</v>
      </c>
      <c r="H19" s="41"/>
      <c r="I19" s="48" t="s">
        <v>31</v>
      </c>
      <c r="J19" s="49">
        <f t="shared" si="2"/>
        <v>2.27</v>
      </c>
      <c r="K19" s="28"/>
    </row>
    <row r="20" s="33" customFormat="1" ht="15" spans="1:11">
      <c r="A20" s="38" t="s">
        <v>6</v>
      </c>
      <c r="B20" s="28" t="s">
        <v>20</v>
      </c>
      <c r="C20" s="41" t="s">
        <v>56</v>
      </c>
      <c r="D20" s="41" t="s">
        <v>57</v>
      </c>
      <c r="E20" s="39" t="s">
        <v>42</v>
      </c>
      <c r="F20" s="39">
        <v>1</v>
      </c>
      <c r="G20" s="41">
        <v>100</v>
      </c>
      <c r="H20" s="41"/>
      <c r="I20" s="51">
        <v>217</v>
      </c>
      <c r="J20" s="49">
        <f t="shared" si="3"/>
        <v>217</v>
      </c>
      <c r="K20" s="28"/>
    </row>
    <row r="21" s="33" customFormat="1" spans="1:11">
      <c r="A21" s="38" t="s">
        <v>6</v>
      </c>
      <c r="B21" s="28" t="s">
        <v>20</v>
      </c>
      <c r="C21" s="41" t="s">
        <v>58</v>
      </c>
      <c r="D21" s="41" t="s">
        <v>48</v>
      </c>
      <c r="E21" s="39" t="s">
        <v>42</v>
      </c>
      <c r="F21" s="39">
        <v>1</v>
      </c>
      <c r="G21" s="41">
        <v>120</v>
      </c>
      <c r="H21" s="41"/>
      <c r="I21" s="48">
        <v>101</v>
      </c>
      <c r="J21" s="49">
        <f t="shared" si="3"/>
        <v>101</v>
      </c>
      <c r="K21" s="28"/>
    </row>
    <row r="22" s="1" customFormat="1" spans="1:11">
      <c r="A22" s="38" t="s">
        <v>6</v>
      </c>
      <c r="B22" s="28" t="s">
        <v>20</v>
      </c>
      <c r="C22" s="41" t="s">
        <v>59</v>
      </c>
      <c r="D22" s="41" t="s">
        <v>48</v>
      </c>
      <c r="E22" s="39" t="s">
        <v>42</v>
      </c>
      <c r="F22" s="39">
        <v>2</v>
      </c>
      <c r="G22" s="41">
        <v>7.6</v>
      </c>
      <c r="H22" s="41"/>
      <c r="I22" s="48">
        <v>101</v>
      </c>
      <c r="J22" s="49">
        <f t="shared" si="3"/>
        <v>202</v>
      </c>
      <c r="K22" s="44"/>
    </row>
    <row r="23" s="1" customFormat="1" spans="1:11">
      <c r="A23" s="38" t="s">
        <v>6</v>
      </c>
      <c r="B23" s="28" t="s">
        <v>20</v>
      </c>
      <c r="C23" s="41" t="s">
        <v>60</v>
      </c>
      <c r="D23" s="41" t="s">
        <v>48</v>
      </c>
      <c r="E23" s="39" t="s">
        <v>42</v>
      </c>
      <c r="F23" s="39">
        <v>4</v>
      </c>
      <c r="G23" s="39" t="s">
        <v>27</v>
      </c>
      <c r="H23" s="41"/>
      <c r="I23" s="48">
        <v>101</v>
      </c>
      <c r="J23" s="49">
        <f t="shared" si="3"/>
        <v>404</v>
      </c>
      <c r="K23" s="44"/>
    </row>
    <row r="24" s="1" customFormat="1" spans="1:11">
      <c r="A24" s="38" t="s">
        <v>6</v>
      </c>
      <c r="B24" s="28" t="s">
        <v>20</v>
      </c>
      <c r="C24" s="41" t="s">
        <v>61</v>
      </c>
      <c r="D24" s="39" t="s">
        <v>30</v>
      </c>
      <c r="E24" s="39" t="s">
        <v>42</v>
      </c>
      <c r="F24" s="39">
        <v>1</v>
      </c>
      <c r="G24" s="41">
        <v>1</v>
      </c>
      <c r="H24" s="41"/>
      <c r="I24" s="48" t="s">
        <v>31</v>
      </c>
      <c r="J24" s="49">
        <f t="shared" ref="J24:J27" si="4">2270/1000*G24</f>
        <v>2.27</v>
      </c>
      <c r="K24" s="50"/>
    </row>
    <row r="25" s="1" customFormat="1" ht="15" spans="1:11">
      <c r="A25" s="38" t="s">
        <v>6</v>
      </c>
      <c r="B25" s="28" t="s">
        <v>20</v>
      </c>
      <c r="C25" s="41" t="s">
        <v>62</v>
      </c>
      <c r="D25" s="41" t="s">
        <v>62</v>
      </c>
      <c r="E25" s="39" t="s">
        <v>42</v>
      </c>
      <c r="F25" s="39">
        <v>1</v>
      </c>
      <c r="G25" s="41">
        <v>1.7</v>
      </c>
      <c r="H25" s="41"/>
      <c r="I25" s="51">
        <v>3</v>
      </c>
      <c r="J25" s="49">
        <f t="shared" ref="J25:J33" si="5">I25*F25</f>
        <v>3</v>
      </c>
      <c r="K25" s="50"/>
    </row>
    <row r="26" s="1" customFormat="1" spans="1:11">
      <c r="A26" s="38" t="s">
        <v>6</v>
      </c>
      <c r="B26" s="28" t="s">
        <v>20</v>
      </c>
      <c r="C26" s="41" t="s">
        <v>63</v>
      </c>
      <c r="D26" s="39" t="s">
        <v>30</v>
      </c>
      <c r="E26" s="39" t="s">
        <v>23</v>
      </c>
      <c r="F26" s="39">
        <v>2</v>
      </c>
      <c r="G26" s="41">
        <v>1.1</v>
      </c>
      <c r="H26" s="41"/>
      <c r="I26" s="48" t="s">
        <v>31</v>
      </c>
      <c r="J26" s="49">
        <f t="shared" si="4"/>
        <v>2.497</v>
      </c>
      <c r="K26" s="50"/>
    </row>
    <row r="27" s="1" customFormat="1" spans="1:11">
      <c r="A27" s="38" t="s">
        <v>6</v>
      </c>
      <c r="B27" s="28" t="s">
        <v>20</v>
      </c>
      <c r="C27" s="41" t="s">
        <v>64</v>
      </c>
      <c r="D27" s="39" t="s">
        <v>30</v>
      </c>
      <c r="E27" s="39" t="s">
        <v>42</v>
      </c>
      <c r="F27" s="39">
        <v>3</v>
      </c>
      <c r="G27" s="41">
        <v>38</v>
      </c>
      <c r="H27" s="41"/>
      <c r="I27" s="48" t="s">
        <v>31</v>
      </c>
      <c r="J27" s="49">
        <f t="shared" si="4"/>
        <v>86.26</v>
      </c>
      <c r="K27" s="50"/>
    </row>
    <row r="28" s="1" customFormat="1" spans="1:11">
      <c r="A28" s="38" t="s">
        <v>6</v>
      </c>
      <c r="B28" s="28" t="s">
        <v>20</v>
      </c>
      <c r="C28" s="39" t="s">
        <v>65</v>
      </c>
      <c r="D28" s="39" t="s">
        <v>66</v>
      </c>
      <c r="E28" s="39" t="s">
        <v>23</v>
      </c>
      <c r="F28" s="39">
        <v>2</v>
      </c>
      <c r="G28" s="39">
        <v>5.7</v>
      </c>
      <c r="H28" s="40">
        <v>0.23</v>
      </c>
      <c r="I28" s="48" t="s">
        <v>67</v>
      </c>
      <c r="J28" s="49">
        <f>71407.72/1000*H28*G28</f>
        <v>93.61552092</v>
      </c>
      <c r="K28" s="50"/>
    </row>
    <row r="29" s="1" customFormat="1" ht="15" spans="1:11">
      <c r="A29" s="38" t="s">
        <v>7</v>
      </c>
      <c r="B29" s="28" t="s">
        <v>20</v>
      </c>
      <c r="C29" s="39" t="s">
        <v>68</v>
      </c>
      <c r="D29" s="39" t="s">
        <v>34</v>
      </c>
      <c r="E29" s="39" t="s">
        <v>35</v>
      </c>
      <c r="F29" s="39">
        <v>4</v>
      </c>
      <c r="G29" s="39" t="s">
        <v>69</v>
      </c>
      <c r="H29" s="40"/>
      <c r="I29" s="51">
        <v>497</v>
      </c>
      <c r="J29" s="49">
        <f t="shared" si="5"/>
        <v>1988</v>
      </c>
      <c r="K29" s="44"/>
    </row>
    <row r="30" s="1" customFormat="1" ht="15" spans="1:11">
      <c r="A30" s="38" t="s">
        <v>7</v>
      </c>
      <c r="B30" s="28" t="s">
        <v>20</v>
      </c>
      <c r="C30" s="39" t="s">
        <v>70</v>
      </c>
      <c r="D30" s="39" t="s">
        <v>37</v>
      </c>
      <c r="E30" s="39" t="s">
        <v>35</v>
      </c>
      <c r="F30" s="39">
        <v>35</v>
      </c>
      <c r="G30" s="39" t="s">
        <v>69</v>
      </c>
      <c r="H30" s="39"/>
      <c r="I30" s="51">
        <v>895</v>
      </c>
      <c r="J30" s="49">
        <f t="shared" si="5"/>
        <v>31325</v>
      </c>
      <c r="K30" s="44"/>
    </row>
    <row r="31" s="1" customFormat="1" ht="15" spans="1:11">
      <c r="A31" s="38" t="s">
        <v>7</v>
      </c>
      <c r="B31" s="28" t="s">
        <v>20</v>
      </c>
      <c r="C31" s="39" t="s">
        <v>71</v>
      </c>
      <c r="D31" s="39" t="s">
        <v>71</v>
      </c>
      <c r="E31" s="39" t="s">
        <v>35</v>
      </c>
      <c r="F31" s="39">
        <v>1</v>
      </c>
      <c r="G31" s="39" t="s">
        <v>69</v>
      </c>
      <c r="I31" s="51">
        <v>278</v>
      </c>
      <c r="J31" s="49">
        <f t="shared" si="5"/>
        <v>278</v>
      </c>
      <c r="K31" s="50"/>
    </row>
    <row r="32" s="1" customFormat="1" spans="1:11">
      <c r="A32" s="38" t="s">
        <v>7</v>
      </c>
      <c r="B32" s="28" t="s">
        <v>20</v>
      </c>
      <c r="C32" s="39" t="s">
        <v>60</v>
      </c>
      <c r="D32" s="39" t="s">
        <v>48</v>
      </c>
      <c r="E32" s="39" t="s">
        <v>42</v>
      </c>
      <c r="F32" s="39">
        <v>32</v>
      </c>
      <c r="G32" s="39" t="s">
        <v>69</v>
      </c>
      <c r="H32" s="39"/>
      <c r="I32" s="48">
        <v>101</v>
      </c>
      <c r="J32" s="49">
        <f t="shared" si="5"/>
        <v>3232</v>
      </c>
      <c r="K32" s="50"/>
    </row>
    <row r="33" s="1" customFormat="1" spans="1:11">
      <c r="A33" s="38" t="s">
        <v>7</v>
      </c>
      <c r="B33" s="28" t="s">
        <v>20</v>
      </c>
      <c r="C33" s="39" t="s">
        <v>72</v>
      </c>
      <c r="D33" s="39" t="s">
        <v>48</v>
      </c>
      <c r="E33" s="39" t="s">
        <v>42</v>
      </c>
      <c r="F33" s="39">
        <v>7</v>
      </c>
      <c r="G33" s="39" t="s">
        <v>69</v>
      </c>
      <c r="H33" s="40"/>
      <c r="I33" s="48">
        <v>101</v>
      </c>
      <c r="J33" s="49">
        <f t="shared" si="5"/>
        <v>707</v>
      </c>
      <c r="K33" s="50"/>
    </row>
    <row r="34" s="1" customFormat="1" ht="15" spans="1:11">
      <c r="A34" s="38" t="s">
        <v>7</v>
      </c>
      <c r="B34" s="28" t="s">
        <v>20</v>
      </c>
      <c r="C34" s="39" t="s">
        <v>73</v>
      </c>
      <c r="D34" s="39" t="s">
        <v>73</v>
      </c>
      <c r="E34" s="39" t="s">
        <v>26</v>
      </c>
      <c r="F34" s="39">
        <v>34</v>
      </c>
      <c r="G34" s="39" t="s">
        <v>69</v>
      </c>
      <c r="H34" s="40">
        <v>0.1</v>
      </c>
      <c r="I34" s="51" t="s">
        <v>28</v>
      </c>
      <c r="J34" s="49">
        <f>(870*H34+198)*F34</f>
        <v>9690</v>
      </c>
      <c r="K34" s="50"/>
    </row>
    <row r="35" s="1" customFormat="1" ht="15" spans="1:11">
      <c r="A35" s="38" t="s">
        <v>7</v>
      </c>
      <c r="B35" s="28" t="s">
        <v>20</v>
      </c>
      <c r="C35" s="39" t="s">
        <v>56</v>
      </c>
      <c r="D35" s="39" t="s">
        <v>74</v>
      </c>
      <c r="E35" s="39" t="s">
        <v>42</v>
      </c>
      <c r="F35" s="39">
        <v>15</v>
      </c>
      <c r="G35" s="39" t="s">
        <v>69</v>
      </c>
      <c r="H35" s="39"/>
      <c r="I35" s="51">
        <v>165</v>
      </c>
      <c r="J35" s="49">
        <f t="shared" ref="J35:J41" si="6">I35*F35</f>
        <v>2475</v>
      </c>
      <c r="K35" s="50"/>
    </row>
    <row r="36" s="1" customFormat="1" ht="15" spans="1:11">
      <c r="A36" s="38" t="s">
        <v>7</v>
      </c>
      <c r="B36" s="28" t="s">
        <v>20</v>
      </c>
      <c r="C36" s="39" t="s">
        <v>75</v>
      </c>
      <c r="D36" s="39" t="s">
        <v>41</v>
      </c>
      <c r="E36" s="39" t="s">
        <v>42</v>
      </c>
      <c r="F36" s="39">
        <v>33</v>
      </c>
      <c r="G36" s="39" t="s">
        <v>69</v>
      </c>
      <c r="H36" s="39"/>
      <c r="I36" s="51">
        <v>16</v>
      </c>
      <c r="J36" s="49">
        <f t="shared" si="6"/>
        <v>528</v>
      </c>
      <c r="K36" s="50"/>
    </row>
    <row r="37" s="1" customFormat="1" spans="1:11">
      <c r="A37" s="38" t="s">
        <v>7</v>
      </c>
      <c r="B37" s="28" t="s">
        <v>20</v>
      </c>
      <c r="C37" s="39" t="s">
        <v>76</v>
      </c>
      <c r="D37" s="39" t="s">
        <v>30</v>
      </c>
      <c r="E37" s="39" t="s">
        <v>42</v>
      </c>
      <c r="F37" s="39">
        <v>3</v>
      </c>
      <c r="G37" s="39">
        <v>60</v>
      </c>
      <c r="H37" s="39"/>
      <c r="I37" s="48" t="s">
        <v>31</v>
      </c>
      <c r="J37" s="49">
        <f t="shared" ref="J37:J39" si="7">2270/1000*G37</f>
        <v>136.2</v>
      </c>
      <c r="K37" s="50"/>
    </row>
    <row r="38" s="1" customFormat="1" spans="1:11">
      <c r="A38" s="38" t="s">
        <v>7</v>
      </c>
      <c r="B38" s="28" t="s">
        <v>20</v>
      </c>
      <c r="C38" s="39" t="s">
        <v>77</v>
      </c>
      <c r="D38" s="39" t="s">
        <v>30</v>
      </c>
      <c r="E38" s="39" t="s">
        <v>26</v>
      </c>
      <c r="F38" s="39">
        <v>2</v>
      </c>
      <c r="G38" s="39">
        <v>24</v>
      </c>
      <c r="H38" s="39"/>
      <c r="I38" s="48" t="s">
        <v>31</v>
      </c>
      <c r="J38" s="49">
        <f t="shared" si="7"/>
        <v>54.48</v>
      </c>
      <c r="K38" s="50"/>
    </row>
    <row r="39" s="1" customFormat="1" spans="1:11">
      <c r="A39" s="38" t="s">
        <v>7</v>
      </c>
      <c r="B39" s="28" t="s">
        <v>20</v>
      </c>
      <c r="C39" s="39" t="s">
        <v>78</v>
      </c>
      <c r="D39" s="39" t="s">
        <v>30</v>
      </c>
      <c r="E39" s="39" t="s">
        <v>42</v>
      </c>
      <c r="F39" s="39">
        <v>3</v>
      </c>
      <c r="G39" s="39">
        <v>5</v>
      </c>
      <c r="H39" s="39"/>
      <c r="I39" s="48" t="s">
        <v>31</v>
      </c>
      <c r="J39" s="49">
        <f t="shared" si="7"/>
        <v>11.35</v>
      </c>
      <c r="K39" s="50"/>
    </row>
    <row r="40" s="1" customFormat="1" spans="1:11">
      <c r="A40" s="38" t="s">
        <v>7</v>
      </c>
      <c r="B40" s="28" t="s">
        <v>20</v>
      </c>
      <c r="C40" s="39" t="s">
        <v>47</v>
      </c>
      <c r="D40" s="39" t="s">
        <v>48</v>
      </c>
      <c r="E40" s="39" t="s">
        <v>42</v>
      </c>
      <c r="F40" s="39">
        <v>7</v>
      </c>
      <c r="G40" s="39">
        <v>6</v>
      </c>
      <c r="H40" s="39"/>
      <c r="I40" s="48">
        <v>101</v>
      </c>
      <c r="J40" s="49">
        <f t="shared" si="6"/>
        <v>707</v>
      </c>
      <c r="K40" s="50"/>
    </row>
    <row r="41" s="33" customFormat="1" spans="1:11">
      <c r="A41" s="38" t="s">
        <v>7</v>
      </c>
      <c r="B41" s="28" t="s">
        <v>20</v>
      </c>
      <c r="C41" s="39" t="s">
        <v>79</v>
      </c>
      <c r="D41" s="39" t="s">
        <v>48</v>
      </c>
      <c r="E41" s="39" t="s">
        <v>42</v>
      </c>
      <c r="F41" s="39">
        <v>2</v>
      </c>
      <c r="G41" s="39">
        <v>4</v>
      </c>
      <c r="H41" s="39"/>
      <c r="I41" s="48">
        <v>101</v>
      </c>
      <c r="J41" s="49">
        <f t="shared" si="6"/>
        <v>202</v>
      </c>
      <c r="K41" s="28"/>
    </row>
    <row r="42" s="33" customFormat="1" spans="1:11">
      <c r="A42" s="38" t="s">
        <v>7</v>
      </c>
      <c r="B42" s="28" t="s">
        <v>20</v>
      </c>
      <c r="C42" s="39" t="s">
        <v>80</v>
      </c>
      <c r="D42" s="39" t="s">
        <v>30</v>
      </c>
      <c r="E42" s="39" t="s">
        <v>42</v>
      </c>
      <c r="F42" s="39">
        <v>1</v>
      </c>
      <c r="G42" s="39">
        <v>1</v>
      </c>
      <c r="H42" s="39"/>
      <c r="I42" s="48" t="s">
        <v>31</v>
      </c>
      <c r="J42" s="49">
        <f t="shared" ref="J42:J45" si="8">2270/1000*G42</f>
        <v>2.27</v>
      </c>
      <c r="K42" s="28"/>
    </row>
    <row r="43" s="33" customFormat="1" spans="1:11">
      <c r="A43" s="38" t="s">
        <v>7</v>
      </c>
      <c r="B43" s="28" t="s">
        <v>20</v>
      </c>
      <c r="C43" s="39" t="s">
        <v>81</v>
      </c>
      <c r="D43" s="39" t="s">
        <v>30</v>
      </c>
      <c r="E43" s="39" t="s">
        <v>42</v>
      </c>
      <c r="F43" s="39">
        <v>2</v>
      </c>
      <c r="G43" s="39">
        <v>1</v>
      </c>
      <c r="H43" s="39"/>
      <c r="I43" s="48" t="s">
        <v>31</v>
      </c>
      <c r="J43" s="49">
        <f t="shared" si="8"/>
        <v>2.27</v>
      </c>
      <c r="K43" s="28"/>
    </row>
    <row r="44" s="33" customFormat="1" spans="1:11">
      <c r="A44" s="38" t="s">
        <v>7</v>
      </c>
      <c r="B44" s="28" t="s">
        <v>20</v>
      </c>
      <c r="C44" s="39" t="s">
        <v>82</v>
      </c>
      <c r="D44" s="39" t="s">
        <v>30</v>
      </c>
      <c r="E44" s="39" t="s">
        <v>42</v>
      </c>
      <c r="F44" s="39">
        <v>5</v>
      </c>
      <c r="G44" s="39">
        <v>3</v>
      </c>
      <c r="H44" s="39"/>
      <c r="I44" s="48" t="s">
        <v>31</v>
      </c>
      <c r="J44" s="49">
        <f t="shared" si="8"/>
        <v>6.81</v>
      </c>
      <c r="K44" s="28"/>
    </row>
    <row r="45" s="33" customFormat="1" spans="1:11">
      <c r="A45" s="38" t="s">
        <v>7</v>
      </c>
      <c r="B45" s="28" t="s">
        <v>20</v>
      </c>
      <c r="C45" s="39" t="s">
        <v>43</v>
      </c>
      <c r="D45" s="39" t="s">
        <v>30</v>
      </c>
      <c r="E45" s="39" t="s">
        <v>42</v>
      </c>
      <c r="F45" s="39">
        <v>9</v>
      </c>
      <c r="G45" s="39">
        <v>1</v>
      </c>
      <c r="H45" s="39"/>
      <c r="I45" s="48" t="s">
        <v>31</v>
      </c>
      <c r="J45" s="49">
        <f t="shared" si="8"/>
        <v>2.27</v>
      </c>
      <c r="K45" s="28"/>
    </row>
    <row r="46" s="33" customFormat="1" spans="1:11">
      <c r="A46" s="38" t="s">
        <v>7</v>
      </c>
      <c r="B46" s="28" t="s">
        <v>20</v>
      </c>
      <c r="C46" s="39" t="s">
        <v>21</v>
      </c>
      <c r="D46" s="39" t="s">
        <v>22</v>
      </c>
      <c r="E46" s="39" t="s">
        <v>83</v>
      </c>
      <c r="F46" s="39">
        <v>42</v>
      </c>
      <c r="G46" s="39">
        <v>12</v>
      </c>
      <c r="H46" s="40">
        <v>0.23</v>
      </c>
      <c r="I46" s="48" t="s">
        <v>24</v>
      </c>
      <c r="J46" s="49">
        <f>16610/1000*H46*G46</f>
        <v>45.8436</v>
      </c>
      <c r="K46" s="28"/>
    </row>
    <row r="47" s="33" customFormat="1" ht="15" spans="1:11">
      <c r="A47" s="38" t="s">
        <v>7</v>
      </c>
      <c r="B47" s="28" t="s">
        <v>20</v>
      </c>
      <c r="C47" s="39" t="s">
        <v>21</v>
      </c>
      <c r="D47" s="39" t="s">
        <v>22</v>
      </c>
      <c r="E47" s="39" t="s">
        <v>84</v>
      </c>
      <c r="F47" s="39">
        <v>545</v>
      </c>
      <c r="G47" s="39">
        <v>545</v>
      </c>
      <c r="H47" s="40">
        <v>0.23</v>
      </c>
      <c r="I47" s="51" t="s">
        <v>24</v>
      </c>
      <c r="J47" s="49">
        <f>16610/1000*H47*G47</f>
        <v>2082.0635</v>
      </c>
      <c r="K47" s="28"/>
    </row>
    <row r="48" s="33" customFormat="1" spans="1:11">
      <c r="A48" s="38" t="s">
        <v>7</v>
      </c>
      <c r="B48" s="28" t="s">
        <v>20</v>
      </c>
      <c r="C48" s="39" t="s">
        <v>85</v>
      </c>
      <c r="D48" s="39" t="s">
        <v>30</v>
      </c>
      <c r="E48" s="39" t="s">
        <v>42</v>
      </c>
      <c r="F48" s="39">
        <v>10</v>
      </c>
      <c r="G48" s="39">
        <v>8</v>
      </c>
      <c r="H48" s="39"/>
      <c r="I48" s="48" t="s">
        <v>31</v>
      </c>
      <c r="J48" s="49">
        <f t="shared" ref="J48:J53" si="9">2270/1000*G48</f>
        <v>18.16</v>
      </c>
      <c r="K48" s="28"/>
    </row>
    <row r="49" s="1" customFormat="1" spans="1:11">
      <c r="A49" s="38" t="s">
        <v>7</v>
      </c>
      <c r="B49" s="28" t="s">
        <v>20</v>
      </c>
      <c r="C49" s="39" t="s">
        <v>86</v>
      </c>
      <c r="D49" s="39" t="s">
        <v>30</v>
      </c>
      <c r="E49" s="39" t="s">
        <v>26</v>
      </c>
      <c r="F49" s="39">
        <v>10</v>
      </c>
      <c r="G49" s="39">
        <v>150</v>
      </c>
      <c r="H49" s="39"/>
      <c r="I49" s="48" t="s">
        <v>31</v>
      </c>
      <c r="J49" s="49">
        <f t="shared" si="9"/>
        <v>340.5</v>
      </c>
      <c r="K49" s="44"/>
    </row>
    <row r="50" s="1" customFormat="1" spans="1:11">
      <c r="A50" s="38" t="s">
        <v>7</v>
      </c>
      <c r="B50" s="28" t="s">
        <v>20</v>
      </c>
      <c r="C50" s="39" t="s">
        <v>65</v>
      </c>
      <c r="D50" s="39" t="s">
        <v>66</v>
      </c>
      <c r="E50" s="39" t="s">
        <v>83</v>
      </c>
      <c r="F50" s="39">
        <v>9</v>
      </c>
      <c r="G50" s="39">
        <v>7</v>
      </c>
      <c r="H50" s="40">
        <v>0.5</v>
      </c>
      <c r="I50" s="48" t="s">
        <v>67</v>
      </c>
      <c r="J50" s="49">
        <f>71407.72/1000*H50*G50</f>
        <v>249.92702</v>
      </c>
      <c r="K50" s="44"/>
    </row>
    <row r="51" s="1" customFormat="1" spans="1:11">
      <c r="A51" s="38" t="s">
        <v>7</v>
      </c>
      <c r="B51" s="28" t="s">
        <v>20</v>
      </c>
      <c r="C51" s="39" t="s">
        <v>87</v>
      </c>
      <c r="D51" s="39" t="s">
        <v>30</v>
      </c>
      <c r="E51" s="39" t="s">
        <v>42</v>
      </c>
      <c r="F51" s="39">
        <v>4</v>
      </c>
      <c r="G51" s="39">
        <v>1</v>
      </c>
      <c r="H51" s="39"/>
      <c r="I51" s="48" t="s">
        <v>31</v>
      </c>
      <c r="J51" s="49">
        <f t="shared" si="9"/>
        <v>2.27</v>
      </c>
      <c r="K51" s="50"/>
    </row>
    <row r="52" s="1" customFormat="1" spans="1:11">
      <c r="A52" s="38" t="s">
        <v>7</v>
      </c>
      <c r="B52" s="28" t="s">
        <v>20</v>
      </c>
      <c r="C52" s="39" t="s">
        <v>88</v>
      </c>
      <c r="D52" s="39" t="s">
        <v>30</v>
      </c>
      <c r="E52" s="39" t="s">
        <v>42</v>
      </c>
      <c r="F52" s="39">
        <v>1</v>
      </c>
      <c r="G52" s="39">
        <v>1</v>
      </c>
      <c r="H52" s="39"/>
      <c r="I52" s="48" t="s">
        <v>31</v>
      </c>
      <c r="J52" s="49">
        <f t="shared" si="9"/>
        <v>2.27</v>
      </c>
      <c r="K52" s="50"/>
    </row>
    <row r="53" s="1" customFormat="1" spans="1:11">
      <c r="A53" s="38" t="s">
        <v>7</v>
      </c>
      <c r="B53" s="28" t="s">
        <v>20</v>
      </c>
      <c r="C53" s="39" t="s">
        <v>89</v>
      </c>
      <c r="D53" s="39" t="s">
        <v>30</v>
      </c>
      <c r="E53" s="39" t="s">
        <v>42</v>
      </c>
      <c r="F53" s="39">
        <v>1</v>
      </c>
      <c r="G53" s="39">
        <v>1</v>
      </c>
      <c r="H53" s="39"/>
      <c r="I53" s="48" t="s">
        <v>31</v>
      </c>
      <c r="J53" s="49">
        <f t="shared" si="9"/>
        <v>2.27</v>
      </c>
      <c r="K53" s="50"/>
    </row>
    <row r="54" s="34" customFormat="1" ht="15" spans="1:11">
      <c r="A54" s="38" t="s">
        <v>8</v>
      </c>
      <c r="B54" s="42" t="s">
        <v>20</v>
      </c>
      <c r="C54" s="43" t="s">
        <v>90</v>
      </c>
      <c r="D54" s="43" t="s">
        <v>90</v>
      </c>
      <c r="E54" s="44" t="s">
        <v>35</v>
      </c>
      <c r="F54" s="43">
        <v>3</v>
      </c>
      <c r="G54" s="45"/>
      <c r="H54" s="39"/>
      <c r="I54" s="52">
        <v>497</v>
      </c>
      <c r="J54" s="53">
        <f>I54*F54</f>
        <v>1491</v>
      </c>
      <c r="K54" s="44"/>
    </row>
    <row r="55" s="34" customFormat="1" ht="15" spans="1:11">
      <c r="A55" s="38" t="s">
        <v>8</v>
      </c>
      <c r="B55" s="42" t="s">
        <v>20</v>
      </c>
      <c r="C55" s="43" t="s">
        <v>91</v>
      </c>
      <c r="D55" s="43" t="s">
        <v>91</v>
      </c>
      <c r="E55" s="44" t="s">
        <v>35</v>
      </c>
      <c r="F55" s="43">
        <v>57</v>
      </c>
      <c r="G55" s="45"/>
      <c r="H55" s="40"/>
      <c r="I55" s="52">
        <v>895</v>
      </c>
      <c r="J55" s="53">
        <f>I55*F55</f>
        <v>51015</v>
      </c>
      <c r="K55" s="44"/>
    </row>
    <row r="56" s="34" customFormat="1" spans="1:11">
      <c r="A56" s="38" t="s">
        <v>8</v>
      </c>
      <c r="B56" s="42" t="s">
        <v>20</v>
      </c>
      <c r="C56" s="43" t="s">
        <v>77</v>
      </c>
      <c r="D56" s="46" t="s">
        <v>92</v>
      </c>
      <c r="E56" s="44" t="s">
        <v>26</v>
      </c>
      <c r="F56" s="43">
        <v>1</v>
      </c>
      <c r="G56" s="45">
        <v>11</v>
      </c>
      <c r="H56" s="40"/>
      <c r="I56" s="48" t="s">
        <v>31</v>
      </c>
      <c r="J56" s="53">
        <f>2270/1000*G56</f>
        <v>24.97</v>
      </c>
      <c r="K56" s="50"/>
    </row>
    <row r="57" s="34" customFormat="1" spans="1:11">
      <c r="A57" s="38" t="s">
        <v>8</v>
      </c>
      <c r="B57" s="42" t="s">
        <v>20</v>
      </c>
      <c r="C57" s="43" t="s">
        <v>93</v>
      </c>
      <c r="D57" s="46" t="s">
        <v>94</v>
      </c>
      <c r="E57" s="44" t="s">
        <v>23</v>
      </c>
      <c r="F57" s="43">
        <v>1</v>
      </c>
      <c r="G57" s="45">
        <v>2</v>
      </c>
      <c r="H57" s="40">
        <v>0.5</v>
      </c>
      <c r="I57" s="48" t="s">
        <v>67</v>
      </c>
      <c r="J57" s="53">
        <f>71407.72/1000*H57*G57</f>
        <v>71.40772</v>
      </c>
      <c r="K57" s="50"/>
    </row>
    <row r="58" s="34" customFormat="1" spans="1:11">
      <c r="A58" s="38" t="s">
        <v>8</v>
      </c>
      <c r="B58" s="42" t="s">
        <v>20</v>
      </c>
      <c r="C58" s="43" t="s">
        <v>86</v>
      </c>
      <c r="D58" s="46" t="s">
        <v>92</v>
      </c>
      <c r="E58" s="44" t="s">
        <v>26</v>
      </c>
      <c r="F58" s="43">
        <v>1</v>
      </c>
      <c r="G58" s="45">
        <v>6</v>
      </c>
      <c r="H58" s="40"/>
      <c r="I58" s="48" t="s">
        <v>31</v>
      </c>
      <c r="J58" s="53">
        <f>2270/1000*G58</f>
        <v>13.62</v>
      </c>
      <c r="K58" s="50"/>
    </row>
    <row r="59" s="34" customFormat="1" ht="15" spans="1:11">
      <c r="A59" s="38" t="s">
        <v>8</v>
      </c>
      <c r="B59" s="42" t="s">
        <v>20</v>
      </c>
      <c r="C59" s="43" t="s">
        <v>95</v>
      </c>
      <c r="D59" s="46" t="s">
        <v>95</v>
      </c>
      <c r="E59" s="44" t="s">
        <v>26</v>
      </c>
      <c r="F59" s="43">
        <v>34</v>
      </c>
      <c r="G59" s="45"/>
      <c r="H59" s="40">
        <v>0.33</v>
      </c>
      <c r="I59" s="52" t="s">
        <v>28</v>
      </c>
      <c r="J59" s="53">
        <f>(870*H59+198)*F59</f>
        <v>16493.4</v>
      </c>
      <c r="K59" s="50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9"/>
  <sheetViews>
    <sheetView topLeftCell="A103" workbookViewId="0">
      <selection activeCell="E119" sqref="E119:F119"/>
    </sheetView>
  </sheetViews>
  <sheetFormatPr defaultColWidth="9.40909090909091" defaultRowHeight="14"/>
  <cols>
    <col min="1" max="1" width="5.31818181818182" style="23" customWidth="1"/>
    <col min="2" max="2" width="33.1363636363636" style="23" customWidth="1"/>
    <col min="3" max="3" width="15.4090909090909" style="23" customWidth="1"/>
    <col min="4" max="4" width="19.6363636363636" style="23" customWidth="1"/>
    <col min="5" max="5" width="15" style="23" customWidth="1"/>
    <col min="6" max="6" width="16.6363636363636" style="23" customWidth="1"/>
    <col min="7" max="10" width="9.40909090909091" style="23" customWidth="1"/>
    <col min="11" max="11" width="14.7272727272727" style="23" customWidth="1"/>
    <col min="12" max="12" width="12.8181818181818" style="23" customWidth="1"/>
    <col min="13" max="13" width="18.2727272727273" style="23" customWidth="1"/>
    <col min="14" max="14" width="22.2272727272727" style="24" customWidth="1"/>
    <col min="15" max="15" width="89.3181818181818" style="25" customWidth="1"/>
    <col min="16" max="16" width="22.3636363636364" style="26" customWidth="1"/>
    <col min="17" max="16383" width="9.40909090909091" style="23"/>
    <col min="16384" max="16384" width="9.40909090909091" style="27"/>
  </cols>
  <sheetData>
    <row r="1" s="20" customFormat="1" ht="46" customHeight="1" spans="1:25">
      <c r="A1" s="28" t="s">
        <v>96</v>
      </c>
      <c r="B1" s="29" t="s">
        <v>97</v>
      </c>
      <c r="C1" s="29" t="s">
        <v>98</v>
      </c>
      <c r="D1" s="29" t="s">
        <v>99</v>
      </c>
      <c r="E1" s="29" t="s">
        <v>100</v>
      </c>
      <c r="F1" s="29" t="s">
        <v>101</v>
      </c>
      <c r="G1" s="29" t="s">
        <v>102</v>
      </c>
      <c r="H1" s="29" t="s">
        <v>14</v>
      </c>
      <c r="I1" s="29" t="s">
        <v>103</v>
      </c>
      <c r="J1" s="29" t="s">
        <v>104</v>
      </c>
      <c r="K1" s="29" t="s">
        <v>105</v>
      </c>
      <c r="L1" s="29" t="s">
        <v>106</v>
      </c>
      <c r="M1" s="29" t="s">
        <v>107</v>
      </c>
      <c r="N1" s="29" t="s">
        <v>108</v>
      </c>
      <c r="O1" s="29" t="s">
        <v>109</v>
      </c>
      <c r="P1" s="31" t="s">
        <v>110</v>
      </c>
      <c r="Q1" s="23"/>
      <c r="R1" s="23"/>
      <c r="S1" s="23"/>
      <c r="T1" s="23"/>
      <c r="U1" s="23"/>
      <c r="V1" s="23"/>
      <c r="W1" s="23"/>
      <c r="X1" s="23"/>
      <c r="Y1" s="23"/>
    </row>
    <row r="2" s="21" customFormat="1" ht="24" customHeight="1" spans="1:16">
      <c r="A2" s="28">
        <v>1</v>
      </c>
      <c r="B2" s="28" t="s">
        <v>111</v>
      </c>
      <c r="C2" s="62" t="s">
        <v>112</v>
      </c>
      <c r="D2" s="30" t="s">
        <v>113</v>
      </c>
      <c r="E2" s="30">
        <v>10771.71</v>
      </c>
      <c r="F2" s="30">
        <v>323.15</v>
      </c>
      <c r="G2" s="30">
        <v>10448.56</v>
      </c>
      <c r="H2" s="28">
        <v>1</v>
      </c>
      <c r="I2" s="28" t="s">
        <v>42</v>
      </c>
      <c r="J2" s="30" t="s">
        <v>27</v>
      </c>
      <c r="K2" s="30" t="s">
        <v>114</v>
      </c>
      <c r="L2" s="30" t="s">
        <v>115</v>
      </c>
      <c r="M2" s="30" t="s">
        <v>116</v>
      </c>
      <c r="N2" s="63" t="s">
        <v>117</v>
      </c>
      <c r="O2" s="31" t="s">
        <v>118</v>
      </c>
      <c r="P2" s="32"/>
    </row>
    <row r="3" s="21" customFormat="1" ht="28" spans="1:16">
      <c r="A3" s="28">
        <v>2</v>
      </c>
      <c r="B3" s="28" t="s">
        <v>111</v>
      </c>
      <c r="C3" s="62" t="s">
        <v>119</v>
      </c>
      <c r="D3" s="30" t="s">
        <v>58</v>
      </c>
      <c r="E3" s="30">
        <v>3476.97</v>
      </c>
      <c r="F3" s="30">
        <v>104.31</v>
      </c>
      <c r="G3" s="30">
        <v>3372.66</v>
      </c>
      <c r="H3" s="28">
        <v>1</v>
      </c>
      <c r="I3" s="28" t="s">
        <v>42</v>
      </c>
      <c r="J3" s="30" t="s">
        <v>27</v>
      </c>
      <c r="K3" s="30" t="s">
        <v>120</v>
      </c>
      <c r="L3" s="30" t="s">
        <v>121</v>
      </c>
      <c r="M3" s="30" t="s">
        <v>122</v>
      </c>
      <c r="N3" s="63" t="s">
        <v>123</v>
      </c>
      <c r="O3" s="31" t="s">
        <v>124</v>
      </c>
      <c r="P3" s="32"/>
    </row>
    <row r="4" s="21" customFormat="1" ht="27" customHeight="1" spans="1:16">
      <c r="A4" s="28">
        <v>3</v>
      </c>
      <c r="B4" s="28" t="s">
        <v>111</v>
      </c>
      <c r="C4" s="62" t="s">
        <v>125</v>
      </c>
      <c r="D4" s="30" t="s">
        <v>60</v>
      </c>
      <c r="E4" s="30">
        <v>3912.97</v>
      </c>
      <c r="F4" s="30">
        <v>117.39</v>
      </c>
      <c r="G4" s="30">
        <v>3795.58</v>
      </c>
      <c r="H4" s="28">
        <v>1</v>
      </c>
      <c r="I4" s="28" t="s">
        <v>42</v>
      </c>
      <c r="J4" s="30" t="s">
        <v>27</v>
      </c>
      <c r="K4" s="30" t="s">
        <v>126</v>
      </c>
      <c r="L4" s="30" t="s">
        <v>127</v>
      </c>
      <c r="M4" s="30" t="s">
        <v>128</v>
      </c>
      <c r="N4" s="63" t="s">
        <v>129</v>
      </c>
      <c r="O4" s="31" t="s">
        <v>130</v>
      </c>
      <c r="P4" s="32"/>
    </row>
    <row r="5" s="21" customFormat="1" spans="1:16">
      <c r="A5" s="28">
        <v>4</v>
      </c>
      <c r="B5" s="28" t="s">
        <v>111</v>
      </c>
      <c r="C5" s="62" t="s">
        <v>131</v>
      </c>
      <c r="D5" s="30" t="s">
        <v>60</v>
      </c>
      <c r="E5" s="30">
        <v>3852.6</v>
      </c>
      <c r="F5" s="30">
        <v>115.58</v>
      </c>
      <c r="G5" s="30">
        <v>3737.02</v>
      </c>
      <c r="H5" s="28">
        <v>1</v>
      </c>
      <c r="I5" s="28" t="s">
        <v>42</v>
      </c>
      <c r="J5" s="30" t="s">
        <v>27</v>
      </c>
      <c r="K5" s="30" t="s">
        <v>132</v>
      </c>
      <c r="L5" s="30" t="s">
        <v>133</v>
      </c>
      <c r="M5" s="30" t="s">
        <v>134</v>
      </c>
      <c r="N5" s="63" t="s">
        <v>135</v>
      </c>
      <c r="O5" s="31" t="s">
        <v>136</v>
      </c>
      <c r="P5" s="32"/>
    </row>
    <row r="6" s="21" customFormat="1" ht="28" spans="1:16">
      <c r="A6" s="28">
        <v>5</v>
      </c>
      <c r="B6" s="28" t="s">
        <v>111</v>
      </c>
      <c r="C6" s="62" t="s">
        <v>137</v>
      </c>
      <c r="D6" s="30" t="s">
        <v>58</v>
      </c>
      <c r="E6" s="30">
        <v>4052.43</v>
      </c>
      <c r="F6" s="30">
        <v>121.57</v>
      </c>
      <c r="G6" s="30">
        <v>3930.86</v>
      </c>
      <c r="H6" s="28">
        <v>1</v>
      </c>
      <c r="I6" s="28" t="s">
        <v>42</v>
      </c>
      <c r="J6" s="30" t="s">
        <v>27</v>
      </c>
      <c r="K6" s="30" t="s">
        <v>138</v>
      </c>
      <c r="L6" s="30" t="s">
        <v>139</v>
      </c>
      <c r="M6" s="30" t="s">
        <v>140</v>
      </c>
      <c r="N6" s="63" t="s">
        <v>141</v>
      </c>
      <c r="O6" s="31" t="s">
        <v>142</v>
      </c>
      <c r="P6" s="32"/>
    </row>
    <row r="7" s="21" customFormat="1" spans="1:16">
      <c r="A7" s="28">
        <v>6</v>
      </c>
      <c r="B7" s="28" t="s">
        <v>111</v>
      </c>
      <c r="C7" s="62" t="s">
        <v>143</v>
      </c>
      <c r="D7" s="30" t="s">
        <v>58</v>
      </c>
      <c r="E7" s="30">
        <v>7475.93</v>
      </c>
      <c r="F7" s="30">
        <v>224.28</v>
      </c>
      <c r="G7" s="30">
        <v>7251.65</v>
      </c>
      <c r="H7" s="28">
        <v>1</v>
      </c>
      <c r="I7" s="28" t="s">
        <v>42</v>
      </c>
      <c r="J7" s="30" t="s">
        <v>27</v>
      </c>
      <c r="K7" s="30" t="s">
        <v>115</v>
      </c>
      <c r="L7" s="30" t="s">
        <v>115</v>
      </c>
      <c r="M7" s="30" t="s">
        <v>144</v>
      </c>
      <c r="N7" s="63" t="s">
        <v>145</v>
      </c>
      <c r="O7" s="31" t="s">
        <v>146</v>
      </c>
      <c r="P7" s="32"/>
    </row>
    <row r="8" s="21" customFormat="1" spans="1:16">
      <c r="A8" s="28">
        <v>7</v>
      </c>
      <c r="B8" s="28" t="s">
        <v>111</v>
      </c>
      <c r="C8" s="62" t="s">
        <v>147</v>
      </c>
      <c r="D8" s="30" t="s">
        <v>148</v>
      </c>
      <c r="E8" s="30">
        <v>501.3</v>
      </c>
      <c r="F8" s="30">
        <v>15.04</v>
      </c>
      <c r="G8" s="30">
        <v>486.26</v>
      </c>
      <c r="H8" s="28">
        <v>1</v>
      </c>
      <c r="I8" s="28" t="s">
        <v>26</v>
      </c>
      <c r="J8" s="30" t="s">
        <v>27</v>
      </c>
      <c r="K8" s="30" t="s">
        <v>115</v>
      </c>
      <c r="L8" s="30" t="s">
        <v>149</v>
      </c>
      <c r="M8" s="30" t="s">
        <v>128</v>
      </c>
      <c r="N8" s="63" t="s">
        <v>129</v>
      </c>
      <c r="O8" s="31" t="s">
        <v>150</v>
      </c>
      <c r="P8" s="32"/>
    </row>
    <row r="9" s="21" customFormat="1" ht="28" spans="1:16">
      <c r="A9" s="28">
        <v>8</v>
      </c>
      <c r="B9" s="28" t="s">
        <v>111</v>
      </c>
      <c r="C9" s="62" t="s">
        <v>151</v>
      </c>
      <c r="D9" s="30" t="s">
        <v>152</v>
      </c>
      <c r="E9" s="30">
        <v>3872.15</v>
      </c>
      <c r="F9" s="30">
        <v>116.16</v>
      </c>
      <c r="G9" s="30">
        <v>3755.99</v>
      </c>
      <c r="H9" s="28">
        <v>1</v>
      </c>
      <c r="I9" s="28" t="s">
        <v>26</v>
      </c>
      <c r="J9" s="30" t="s">
        <v>27</v>
      </c>
      <c r="K9" s="30" t="s">
        <v>153</v>
      </c>
      <c r="L9" s="30" t="s">
        <v>115</v>
      </c>
      <c r="M9" s="30" t="s">
        <v>154</v>
      </c>
      <c r="N9" s="63" t="s">
        <v>155</v>
      </c>
      <c r="O9" s="32" t="s">
        <v>156</v>
      </c>
      <c r="P9" s="32"/>
    </row>
    <row r="10" s="21" customFormat="1" spans="1:16">
      <c r="A10" s="28">
        <v>9</v>
      </c>
      <c r="B10" s="28" t="s">
        <v>111</v>
      </c>
      <c r="C10" s="62" t="s">
        <v>157</v>
      </c>
      <c r="D10" s="30" t="s">
        <v>148</v>
      </c>
      <c r="E10" s="30">
        <v>401.7</v>
      </c>
      <c r="F10" s="30">
        <v>12.05</v>
      </c>
      <c r="G10" s="30">
        <v>389.65</v>
      </c>
      <c r="H10" s="28">
        <v>1</v>
      </c>
      <c r="I10" s="28" t="s">
        <v>26</v>
      </c>
      <c r="J10" s="30" t="s">
        <v>27</v>
      </c>
      <c r="K10" s="30" t="s">
        <v>158</v>
      </c>
      <c r="L10" s="30" t="s">
        <v>133</v>
      </c>
      <c r="M10" s="30" t="s">
        <v>159</v>
      </c>
      <c r="N10" s="63" t="s">
        <v>160</v>
      </c>
      <c r="O10" s="32" t="s">
        <v>161</v>
      </c>
      <c r="P10" s="32"/>
    </row>
    <row r="11" s="21" customFormat="1" spans="1:16">
      <c r="A11" s="28">
        <v>10</v>
      </c>
      <c r="B11" s="28" t="s">
        <v>111</v>
      </c>
      <c r="C11" s="62" t="s">
        <v>162</v>
      </c>
      <c r="D11" s="30" t="s">
        <v>152</v>
      </c>
      <c r="E11" s="30">
        <v>246.6</v>
      </c>
      <c r="F11" s="30">
        <v>7.4</v>
      </c>
      <c r="G11" s="30">
        <v>239.2</v>
      </c>
      <c r="H11" s="28">
        <v>1</v>
      </c>
      <c r="I11" s="28" t="s">
        <v>26</v>
      </c>
      <c r="J11" s="30" t="s">
        <v>27</v>
      </c>
      <c r="K11" s="30" t="s">
        <v>163</v>
      </c>
      <c r="L11" s="30" t="s">
        <v>133</v>
      </c>
      <c r="M11" s="30" t="s">
        <v>164</v>
      </c>
      <c r="N11" s="63" t="s">
        <v>165</v>
      </c>
      <c r="O11" s="32" t="s">
        <v>166</v>
      </c>
      <c r="P11" s="32"/>
    </row>
    <row r="12" s="21" customFormat="1" ht="28" spans="1:16">
      <c r="A12" s="28">
        <v>11</v>
      </c>
      <c r="B12" s="28" t="s">
        <v>111</v>
      </c>
      <c r="C12" s="62" t="s">
        <v>167</v>
      </c>
      <c r="D12" s="30" t="s">
        <v>77</v>
      </c>
      <c r="E12" s="30">
        <v>17911.86</v>
      </c>
      <c r="F12" s="30">
        <v>537.36</v>
      </c>
      <c r="G12" s="30">
        <v>17374.5</v>
      </c>
      <c r="H12" s="28">
        <v>1</v>
      </c>
      <c r="I12" s="28" t="s">
        <v>26</v>
      </c>
      <c r="J12" s="30" t="s">
        <v>27</v>
      </c>
      <c r="K12" s="30" t="s">
        <v>168</v>
      </c>
      <c r="L12" s="30" t="s">
        <v>133</v>
      </c>
      <c r="M12" s="30" t="s">
        <v>140</v>
      </c>
      <c r="N12" s="63" t="s">
        <v>141</v>
      </c>
      <c r="O12" s="32" t="s">
        <v>169</v>
      </c>
      <c r="P12" s="32"/>
    </row>
    <row r="13" s="21" customFormat="1" ht="28" spans="1:16">
      <c r="A13" s="28">
        <v>12</v>
      </c>
      <c r="B13" s="28" t="s">
        <v>111</v>
      </c>
      <c r="C13" s="62" t="s">
        <v>170</v>
      </c>
      <c r="D13" s="30" t="s">
        <v>152</v>
      </c>
      <c r="E13" s="30">
        <v>3095.88</v>
      </c>
      <c r="F13" s="30">
        <v>92.88</v>
      </c>
      <c r="G13" s="30">
        <v>3003</v>
      </c>
      <c r="H13" s="28">
        <v>1</v>
      </c>
      <c r="I13" s="28" t="s">
        <v>26</v>
      </c>
      <c r="J13" s="30" t="s">
        <v>27</v>
      </c>
      <c r="K13" s="30" t="s">
        <v>171</v>
      </c>
      <c r="L13" s="30" t="s">
        <v>172</v>
      </c>
      <c r="M13" s="30" t="s">
        <v>173</v>
      </c>
      <c r="N13" s="63" t="s">
        <v>174</v>
      </c>
      <c r="O13" s="32" t="s">
        <v>175</v>
      </c>
      <c r="P13" s="32"/>
    </row>
    <row r="14" s="21" customFormat="1" spans="1:16">
      <c r="A14" s="28">
        <v>13</v>
      </c>
      <c r="B14" s="28" t="s">
        <v>111</v>
      </c>
      <c r="C14" s="62" t="s">
        <v>176</v>
      </c>
      <c r="D14" s="30" t="s">
        <v>148</v>
      </c>
      <c r="E14" s="30">
        <v>382.2</v>
      </c>
      <c r="F14" s="30">
        <v>11.47</v>
      </c>
      <c r="G14" s="30">
        <v>370.73</v>
      </c>
      <c r="H14" s="28">
        <v>1</v>
      </c>
      <c r="I14" s="28" t="s">
        <v>26</v>
      </c>
      <c r="J14" s="30" t="s">
        <v>27</v>
      </c>
      <c r="K14" s="30" t="s">
        <v>177</v>
      </c>
      <c r="L14" s="30" t="s">
        <v>133</v>
      </c>
      <c r="M14" s="30" t="s">
        <v>178</v>
      </c>
      <c r="N14" s="63" t="s">
        <v>179</v>
      </c>
      <c r="O14" s="32" t="s">
        <v>180</v>
      </c>
      <c r="P14" s="32"/>
    </row>
    <row r="15" s="21" customFormat="1" ht="28" spans="1:16">
      <c r="A15" s="28">
        <v>14</v>
      </c>
      <c r="B15" s="28" t="s">
        <v>111</v>
      </c>
      <c r="C15" s="62" t="s">
        <v>181</v>
      </c>
      <c r="D15" s="30" t="s">
        <v>182</v>
      </c>
      <c r="E15" s="30">
        <v>7772.35</v>
      </c>
      <c r="F15" s="30">
        <v>233.17</v>
      </c>
      <c r="G15" s="30">
        <v>7539.18</v>
      </c>
      <c r="H15" s="28">
        <v>1</v>
      </c>
      <c r="I15" s="28" t="s">
        <v>35</v>
      </c>
      <c r="J15" s="30" t="s">
        <v>27</v>
      </c>
      <c r="K15" s="30" t="s">
        <v>183</v>
      </c>
      <c r="L15" s="30" t="s">
        <v>184</v>
      </c>
      <c r="M15" s="30" t="s">
        <v>185</v>
      </c>
      <c r="N15" s="63" t="s">
        <v>186</v>
      </c>
      <c r="O15" s="32" t="s">
        <v>187</v>
      </c>
      <c r="P15" s="32"/>
    </row>
    <row r="16" s="21" customFormat="1" spans="1:16">
      <c r="A16" s="28">
        <v>15</v>
      </c>
      <c r="B16" s="28" t="s">
        <v>111</v>
      </c>
      <c r="C16" s="62" t="s">
        <v>188</v>
      </c>
      <c r="D16" s="30" t="s">
        <v>189</v>
      </c>
      <c r="E16" s="30">
        <v>228</v>
      </c>
      <c r="F16" s="30">
        <v>6.84</v>
      </c>
      <c r="G16" s="30">
        <v>221.16</v>
      </c>
      <c r="H16" s="28">
        <v>1</v>
      </c>
      <c r="I16" s="28" t="s">
        <v>35</v>
      </c>
      <c r="J16" s="30" t="s">
        <v>27</v>
      </c>
      <c r="K16" s="30" t="s">
        <v>190</v>
      </c>
      <c r="L16" s="30" t="s">
        <v>191</v>
      </c>
      <c r="M16" s="30" t="s">
        <v>128</v>
      </c>
      <c r="N16" s="63" t="s">
        <v>129</v>
      </c>
      <c r="O16" s="32" t="s">
        <v>192</v>
      </c>
      <c r="P16" s="32"/>
    </row>
    <row r="17" s="21" customFormat="1" spans="1:16">
      <c r="A17" s="28">
        <v>16</v>
      </c>
      <c r="B17" s="28" t="s">
        <v>111</v>
      </c>
      <c r="C17" s="62" t="s">
        <v>193</v>
      </c>
      <c r="D17" s="30" t="s">
        <v>194</v>
      </c>
      <c r="E17" s="30">
        <v>201</v>
      </c>
      <c r="F17" s="30">
        <v>6.03</v>
      </c>
      <c r="G17" s="30">
        <v>194.97</v>
      </c>
      <c r="H17" s="28">
        <v>1</v>
      </c>
      <c r="I17" s="28" t="s">
        <v>35</v>
      </c>
      <c r="J17" s="30" t="s">
        <v>27</v>
      </c>
      <c r="K17" s="30" t="s">
        <v>195</v>
      </c>
      <c r="L17" s="30" t="s">
        <v>196</v>
      </c>
      <c r="M17" s="30" t="s">
        <v>197</v>
      </c>
      <c r="N17" s="63" t="s">
        <v>198</v>
      </c>
      <c r="O17" s="32" t="s">
        <v>199</v>
      </c>
      <c r="P17" s="32"/>
    </row>
    <row r="18" s="21" customFormat="1" spans="1:16">
      <c r="A18" s="28">
        <v>17</v>
      </c>
      <c r="B18" s="28" t="s">
        <v>111</v>
      </c>
      <c r="C18" s="62" t="s">
        <v>200</v>
      </c>
      <c r="D18" s="30" t="s">
        <v>194</v>
      </c>
      <c r="E18" s="30">
        <v>257.5</v>
      </c>
      <c r="F18" s="30">
        <v>7.73</v>
      </c>
      <c r="G18" s="30">
        <v>249.77</v>
      </c>
      <c r="H18" s="28">
        <v>1</v>
      </c>
      <c r="I18" s="28" t="s">
        <v>35</v>
      </c>
      <c r="J18" s="30" t="s">
        <v>27</v>
      </c>
      <c r="K18" s="30" t="s">
        <v>201</v>
      </c>
      <c r="L18" s="30" t="s">
        <v>202</v>
      </c>
      <c r="M18" s="30" t="s">
        <v>203</v>
      </c>
      <c r="N18" s="63" t="s">
        <v>204</v>
      </c>
      <c r="O18" s="32" t="s">
        <v>205</v>
      </c>
      <c r="P18" s="32"/>
    </row>
    <row r="19" s="21" customFormat="1" ht="28" spans="1:16">
      <c r="A19" s="28">
        <v>18</v>
      </c>
      <c r="B19" s="28" t="s">
        <v>111</v>
      </c>
      <c r="C19" s="62" t="s">
        <v>206</v>
      </c>
      <c r="D19" s="30" t="s">
        <v>207</v>
      </c>
      <c r="E19" s="30">
        <v>5986.05</v>
      </c>
      <c r="F19" s="30">
        <v>179.58</v>
      </c>
      <c r="G19" s="30">
        <v>5806.47</v>
      </c>
      <c r="H19" s="28">
        <v>1</v>
      </c>
      <c r="I19" s="28" t="s">
        <v>35</v>
      </c>
      <c r="J19" s="30" t="s">
        <v>27</v>
      </c>
      <c r="K19" s="30" t="s">
        <v>208</v>
      </c>
      <c r="L19" s="30" t="s">
        <v>209</v>
      </c>
      <c r="M19" s="30" t="s">
        <v>210</v>
      </c>
      <c r="N19" s="63" t="s">
        <v>211</v>
      </c>
      <c r="O19" s="32" t="s">
        <v>212</v>
      </c>
      <c r="P19" s="32"/>
    </row>
    <row r="20" s="21" customFormat="1" ht="28" spans="1:16">
      <c r="A20" s="28">
        <v>19</v>
      </c>
      <c r="B20" s="28" t="s">
        <v>111</v>
      </c>
      <c r="C20" s="62" t="s">
        <v>213</v>
      </c>
      <c r="D20" s="30" t="s">
        <v>194</v>
      </c>
      <c r="E20" s="30">
        <v>186</v>
      </c>
      <c r="F20" s="30">
        <v>5.58</v>
      </c>
      <c r="G20" s="30">
        <v>180.42</v>
      </c>
      <c r="H20" s="28">
        <v>1</v>
      </c>
      <c r="I20" s="28" t="s">
        <v>35</v>
      </c>
      <c r="J20" s="30" t="s">
        <v>27</v>
      </c>
      <c r="K20" s="30" t="s">
        <v>214</v>
      </c>
      <c r="L20" s="30" t="s">
        <v>215</v>
      </c>
      <c r="M20" s="30" t="s">
        <v>216</v>
      </c>
      <c r="N20" s="63" t="s">
        <v>217</v>
      </c>
      <c r="O20" s="32" t="s">
        <v>218</v>
      </c>
      <c r="P20" s="32"/>
    </row>
    <row r="21" s="21" customFormat="1" ht="28" spans="1:16">
      <c r="A21" s="28">
        <v>20</v>
      </c>
      <c r="B21" s="28" t="s">
        <v>111</v>
      </c>
      <c r="C21" s="62" t="s">
        <v>219</v>
      </c>
      <c r="D21" s="30" t="s">
        <v>189</v>
      </c>
      <c r="E21" s="30">
        <v>4987.55</v>
      </c>
      <c r="F21" s="30">
        <v>149.63</v>
      </c>
      <c r="G21" s="30">
        <v>4837.92</v>
      </c>
      <c r="H21" s="28">
        <v>1</v>
      </c>
      <c r="I21" s="28" t="s">
        <v>35</v>
      </c>
      <c r="J21" s="30" t="s">
        <v>27</v>
      </c>
      <c r="K21" s="30" t="s">
        <v>220</v>
      </c>
      <c r="L21" s="30" t="s">
        <v>196</v>
      </c>
      <c r="M21" s="30" t="s">
        <v>144</v>
      </c>
      <c r="N21" s="63" t="s">
        <v>145</v>
      </c>
      <c r="O21" s="32" t="s">
        <v>221</v>
      </c>
      <c r="P21" s="32"/>
    </row>
    <row r="22" s="21" customFormat="1" spans="1:16">
      <c r="A22" s="28">
        <v>21</v>
      </c>
      <c r="B22" s="28" t="s">
        <v>111</v>
      </c>
      <c r="C22" s="62" t="s">
        <v>222</v>
      </c>
      <c r="D22" s="30" t="s">
        <v>223</v>
      </c>
      <c r="E22" s="30">
        <v>474</v>
      </c>
      <c r="F22" s="30">
        <v>14.22</v>
      </c>
      <c r="G22" s="30">
        <v>459.78</v>
      </c>
      <c r="H22" s="28">
        <v>1</v>
      </c>
      <c r="I22" s="28" t="s">
        <v>35</v>
      </c>
      <c r="J22" s="30" t="s">
        <v>27</v>
      </c>
      <c r="K22" s="30" t="s">
        <v>224</v>
      </c>
      <c r="L22" s="30" t="s">
        <v>225</v>
      </c>
      <c r="M22" s="30" t="s">
        <v>144</v>
      </c>
      <c r="N22" s="63" t="s">
        <v>145</v>
      </c>
      <c r="O22" s="32" t="s">
        <v>226</v>
      </c>
      <c r="P22" s="32"/>
    </row>
    <row r="23" s="21" customFormat="1" ht="28" spans="1:16">
      <c r="A23" s="28">
        <v>22</v>
      </c>
      <c r="B23" s="28" t="s">
        <v>111</v>
      </c>
      <c r="C23" s="62" t="s">
        <v>227</v>
      </c>
      <c r="D23" s="30" t="s">
        <v>189</v>
      </c>
      <c r="E23" s="30">
        <v>228</v>
      </c>
      <c r="F23" s="30">
        <v>6.84</v>
      </c>
      <c r="G23" s="30">
        <v>221.16</v>
      </c>
      <c r="H23" s="28">
        <v>1</v>
      </c>
      <c r="I23" s="28" t="s">
        <v>35</v>
      </c>
      <c r="J23" s="30" t="s">
        <v>27</v>
      </c>
      <c r="K23" s="30" t="s">
        <v>228</v>
      </c>
      <c r="L23" s="30" t="s">
        <v>202</v>
      </c>
      <c r="M23" s="30" t="s">
        <v>229</v>
      </c>
      <c r="N23" s="63" t="s">
        <v>230</v>
      </c>
      <c r="O23" s="32" t="s">
        <v>231</v>
      </c>
      <c r="P23" s="32"/>
    </row>
    <row r="24" s="21" customFormat="1" ht="28" spans="1:16">
      <c r="A24" s="28">
        <v>23</v>
      </c>
      <c r="B24" s="28" t="s">
        <v>111</v>
      </c>
      <c r="C24" s="62" t="s">
        <v>232</v>
      </c>
      <c r="D24" s="30" t="s">
        <v>233</v>
      </c>
      <c r="E24" s="30">
        <v>3664.09</v>
      </c>
      <c r="F24" s="30">
        <v>109.92</v>
      </c>
      <c r="G24" s="30">
        <v>3554.17</v>
      </c>
      <c r="H24" s="28">
        <v>1</v>
      </c>
      <c r="I24" s="28" t="s">
        <v>35</v>
      </c>
      <c r="J24" s="30" t="s">
        <v>27</v>
      </c>
      <c r="K24" s="30" t="s">
        <v>234</v>
      </c>
      <c r="L24" s="30" t="s">
        <v>196</v>
      </c>
      <c r="M24" s="30" t="s">
        <v>235</v>
      </c>
      <c r="N24" s="63" t="s">
        <v>236</v>
      </c>
      <c r="O24" s="32" t="s">
        <v>237</v>
      </c>
      <c r="P24" s="32"/>
    </row>
    <row r="25" s="21" customFormat="1" ht="28" spans="1:16">
      <c r="A25" s="28">
        <v>24</v>
      </c>
      <c r="B25" s="28" t="s">
        <v>111</v>
      </c>
      <c r="C25" s="62" t="s">
        <v>238</v>
      </c>
      <c r="D25" s="30" t="s">
        <v>189</v>
      </c>
      <c r="E25" s="30">
        <v>186</v>
      </c>
      <c r="F25" s="30">
        <v>5.58</v>
      </c>
      <c r="G25" s="30">
        <v>180.42</v>
      </c>
      <c r="H25" s="28">
        <v>1</v>
      </c>
      <c r="I25" s="28" t="s">
        <v>35</v>
      </c>
      <c r="J25" s="30" t="s">
        <v>27</v>
      </c>
      <c r="K25" s="30" t="s">
        <v>239</v>
      </c>
      <c r="L25" s="30" t="s">
        <v>202</v>
      </c>
      <c r="M25" s="30" t="s">
        <v>240</v>
      </c>
      <c r="N25" s="63" t="s">
        <v>241</v>
      </c>
      <c r="O25" s="32" t="s">
        <v>242</v>
      </c>
      <c r="P25" s="32"/>
    </row>
    <row r="26" s="21" customFormat="1" spans="1:16">
      <c r="A26" s="28">
        <v>25</v>
      </c>
      <c r="B26" s="28" t="s">
        <v>111</v>
      </c>
      <c r="C26" s="62" t="s">
        <v>243</v>
      </c>
      <c r="D26" s="30" t="s">
        <v>189</v>
      </c>
      <c r="E26" s="30">
        <v>228</v>
      </c>
      <c r="F26" s="30">
        <v>6.84</v>
      </c>
      <c r="G26" s="30">
        <v>221.16</v>
      </c>
      <c r="H26" s="28">
        <v>1</v>
      </c>
      <c r="I26" s="28" t="s">
        <v>35</v>
      </c>
      <c r="J26" s="30" t="s">
        <v>27</v>
      </c>
      <c r="K26" s="30" t="s">
        <v>244</v>
      </c>
      <c r="L26" s="30" t="s">
        <v>209</v>
      </c>
      <c r="M26" s="30" t="s">
        <v>240</v>
      </c>
      <c r="N26" s="63" t="s">
        <v>241</v>
      </c>
      <c r="O26" s="32" t="s">
        <v>245</v>
      </c>
      <c r="P26" s="32"/>
    </row>
    <row r="27" s="21" customFormat="1" spans="1:16">
      <c r="A27" s="28">
        <v>26</v>
      </c>
      <c r="B27" s="28" t="s">
        <v>111</v>
      </c>
      <c r="C27" s="62" t="s">
        <v>246</v>
      </c>
      <c r="D27" s="30" t="s">
        <v>247</v>
      </c>
      <c r="E27" s="30">
        <v>2363.46</v>
      </c>
      <c r="F27" s="30">
        <v>70.9</v>
      </c>
      <c r="G27" s="30">
        <v>2292.56</v>
      </c>
      <c r="H27" s="28">
        <v>1</v>
      </c>
      <c r="I27" s="28" t="s">
        <v>35</v>
      </c>
      <c r="J27" s="30" t="s">
        <v>27</v>
      </c>
      <c r="K27" s="30" t="s">
        <v>248</v>
      </c>
      <c r="L27" s="30" t="s">
        <v>225</v>
      </c>
      <c r="M27" s="30" t="s">
        <v>249</v>
      </c>
      <c r="N27" s="63" t="s">
        <v>250</v>
      </c>
      <c r="O27" s="32" t="s">
        <v>251</v>
      </c>
      <c r="P27" s="32"/>
    </row>
    <row r="28" s="21" customFormat="1" ht="28" spans="1:16">
      <c r="A28" s="28">
        <v>27</v>
      </c>
      <c r="B28" s="28" t="s">
        <v>111</v>
      </c>
      <c r="C28" s="62" t="s">
        <v>252</v>
      </c>
      <c r="D28" s="30" t="s">
        <v>253</v>
      </c>
      <c r="E28" s="30">
        <v>5705.52</v>
      </c>
      <c r="F28" s="30">
        <v>171.17</v>
      </c>
      <c r="G28" s="30">
        <v>5534.35</v>
      </c>
      <c r="H28" s="28">
        <v>1</v>
      </c>
      <c r="I28" s="28" t="s">
        <v>35</v>
      </c>
      <c r="J28" s="30" t="s">
        <v>27</v>
      </c>
      <c r="K28" s="30" t="s">
        <v>254</v>
      </c>
      <c r="L28" s="30" t="s">
        <v>255</v>
      </c>
      <c r="M28" s="30" t="s">
        <v>256</v>
      </c>
      <c r="N28" s="63" t="s">
        <v>257</v>
      </c>
      <c r="O28" s="32" t="s">
        <v>258</v>
      </c>
      <c r="P28" s="32"/>
    </row>
    <row r="29" s="21" customFormat="1" ht="28" spans="1:16">
      <c r="A29" s="28">
        <v>28</v>
      </c>
      <c r="B29" s="28" t="s">
        <v>111</v>
      </c>
      <c r="C29" s="62" t="s">
        <v>259</v>
      </c>
      <c r="D29" s="30" t="s">
        <v>194</v>
      </c>
      <c r="E29" s="30">
        <v>3598</v>
      </c>
      <c r="F29" s="30">
        <v>107.94</v>
      </c>
      <c r="G29" s="30">
        <v>3490.06</v>
      </c>
      <c r="H29" s="28">
        <v>1</v>
      </c>
      <c r="I29" s="28" t="s">
        <v>35</v>
      </c>
      <c r="J29" s="30" t="s">
        <v>27</v>
      </c>
      <c r="K29" s="30" t="s">
        <v>254</v>
      </c>
      <c r="L29" s="30" t="s">
        <v>202</v>
      </c>
      <c r="M29" s="30" t="s">
        <v>260</v>
      </c>
      <c r="N29" s="63" t="s">
        <v>261</v>
      </c>
      <c r="O29" s="32" t="s">
        <v>262</v>
      </c>
      <c r="P29" s="32"/>
    </row>
    <row r="30" s="21" customFormat="1" ht="28" spans="1:16">
      <c r="A30" s="28">
        <v>29</v>
      </c>
      <c r="B30" s="28" t="s">
        <v>111</v>
      </c>
      <c r="C30" s="62" t="s">
        <v>263</v>
      </c>
      <c r="D30" s="30" t="s">
        <v>264</v>
      </c>
      <c r="E30" s="30">
        <v>267.43</v>
      </c>
      <c r="F30" s="30">
        <v>8.02</v>
      </c>
      <c r="G30" s="30">
        <v>259.41</v>
      </c>
      <c r="H30" s="28">
        <v>1</v>
      </c>
      <c r="I30" s="28" t="s">
        <v>35</v>
      </c>
      <c r="J30" s="30" t="s">
        <v>27</v>
      </c>
      <c r="K30" s="30" t="s">
        <v>254</v>
      </c>
      <c r="L30" s="30" t="s">
        <v>191</v>
      </c>
      <c r="M30" s="30" t="s">
        <v>265</v>
      </c>
      <c r="N30" s="63" t="s">
        <v>266</v>
      </c>
      <c r="O30" s="32" t="s">
        <v>267</v>
      </c>
      <c r="P30" s="32"/>
    </row>
    <row r="31" s="21" customFormat="1" spans="1:16">
      <c r="A31" s="28">
        <v>30</v>
      </c>
      <c r="B31" s="28" t="s">
        <v>268</v>
      </c>
      <c r="C31" s="62" t="s">
        <v>269</v>
      </c>
      <c r="D31" s="30" t="s">
        <v>270</v>
      </c>
      <c r="E31" s="30">
        <v>1500.12</v>
      </c>
      <c r="F31" s="30">
        <v>1146.06</v>
      </c>
      <c r="G31" s="30">
        <v>354.06</v>
      </c>
      <c r="H31" s="28">
        <v>1</v>
      </c>
      <c r="I31" s="28" t="s">
        <v>42</v>
      </c>
      <c r="J31" s="30" t="s">
        <v>27</v>
      </c>
      <c r="K31" s="30" t="s">
        <v>271</v>
      </c>
      <c r="L31" s="30" t="s">
        <v>133</v>
      </c>
      <c r="M31" s="30" t="s">
        <v>272</v>
      </c>
      <c r="N31" s="63" t="s">
        <v>273</v>
      </c>
      <c r="O31" s="32" t="s">
        <v>274</v>
      </c>
      <c r="P31" s="32"/>
    </row>
    <row r="32" s="21" customFormat="1" ht="28" spans="1:16">
      <c r="A32" s="28">
        <v>31</v>
      </c>
      <c r="B32" s="28" t="s">
        <v>268</v>
      </c>
      <c r="C32" s="62" t="s">
        <v>275</v>
      </c>
      <c r="D32" s="30" t="s">
        <v>276</v>
      </c>
      <c r="E32" s="30">
        <v>7129.33</v>
      </c>
      <c r="F32" s="30">
        <v>5270.58</v>
      </c>
      <c r="G32" s="30">
        <v>1858.75</v>
      </c>
      <c r="H32" s="28">
        <v>1</v>
      </c>
      <c r="I32" s="28" t="s">
        <v>42</v>
      </c>
      <c r="J32" s="30" t="s">
        <v>27</v>
      </c>
      <c r="K32" s="30" t="s">
        <v>277</v>
      </c>
      <c r="L32" s="30" t="s">
        <v>133</v>
      </c>
      <c r="M32" s="30" t="s">
        <v>278</v>
      </c>
      <c r="N32" s="63" t="s">
        <v>279</v>
      </c>
      <c r="O32" s="32" t="s">
        <v>280</v>
      </c>
      <c r="P32" s="32"/>
    </row>
    <row r="33" s="21" customFormat="1" spans="1:16">
      <c r="A33" s="28">
        <v>32</v>
      </c>
      <c r="B33" s="28" t="s">
        <v>111</v>
      </c>
      <c r="C33" s="62" t="s">
        <v>281</v>
      </c>
      <c r="D33" s="30" t="s">
        <v>282</v>
      </c>
      <c r="E33" s="30">
        <v>1642.17</v>
      </c>
      <c r="F33" s="30">
        <v>49.27</v>
      </c>
      <c r="G33" s="30">
        <v>1592.9</v>
      </c>
      <c r="H33" s="28">
        <v>1</v>
      </c>
      <c r="I33" s="28" t="s">
        <v>42</v>
      </c>
      <c r="J33" s="30" t="s">
        <v>27</v>
      </c>
      <c r="K33" s="30" t="s">
        <v>115</v>
      </c>
      <c r="L33" s="30" t="s">
        <v>133</v>
      </c>
      <c r="M33" s="30" t="s">
        <v>216</v>
      </c>
      <c r="N33" s="63" t="s">
        <v>217</v>
      </c>
      <c r="O33" s="32" t="s">
        <v>283</v>
      </c>
      <c r="P33" s="32"/>
    </row>
    <row r="34" s="21" customFormat="1" spans="1:16">
      <c r="A34" s="28">
        <v>33</v>
      </c>
      <c r="B34" s="28" t="s">
        <v>111</v>
      </c>
      <c r="C34" s="62" t="s">
        <v>284</v>
      </c>
      <c r="D34" s="30" t="s">
        <v>59</v>
      </c>
      <c r="E34" s="30">
        <v>4289.03</v>
      </c>
      <c r="F34" s="30">
        <v>128.67</v>
      </c>
      <c r="G34" s="30">
        <v>4160.36</v>
      </c>
      <c r="H34" s="28">
        <v>1</v>
      </c>
      <c r="I34" s="28" t="s">
        <v>35</v>
      </c>
      <c r="J34" s="30" t="s">
        <v>27</v>
      </c>
      <c r="K34" s="30" t="s">
        <v>285</v>
      </c>
      <c r="L34" s="30" t="s">
        <v>133</v>
      </c>
      <c r="M34" s="30" t="s">
        <v>286</v>
      </c>
      <c r="N34" s="63" t="s">
        <v>287</v>
      </c>
      <c r="O34" s="32" t="s">
        <v>288</v>
      </c>
      <c r="P34" s="32"/>
    </row>
    <row r="35" s="21" customFormat="1" spans="1:16">
      <c r="A35" s="28">
        <v>34</v>
      </c>
      <c r="B35" s="28" t="s">
        <v>111</v>
      </c>
      <c r="C35" s="62" t="s">
        <v>289</v>
      </c>
      <c r="D35" s="30" t="s">
        <v>59</v>
      </c>
      <c r="E35" s="30">
        <v>4289.03</v>
      </c>
      <c r="F35" s="30">
        <v>128.67</v>
      </c>
      <c r="G35" s="30">
        <v>4160.36</v>
      </c>
      <c r="H35" s="28">
        <v>1</v>
      </c>
      <c r="I35" s="28" t="s">
        <v>35</v>
      </c>
      <c r="J35" s="30" t="s">
        <v>27</v>
      </c>
      <c r="K35" s="30" t="s">
        <v>290</v>
      </c>
      <c r="L35" s="30" t="s">
        <v>133</v>
      </c>
      <c r="M35" s="30" t="s">
        <v>286</v>
      </c>
      <c r="N35" s="63" t="s">
        <v>287</v>
      </c>
      <c r="O35" s="32" t="s">
        <v>291</v>
      </c>
      <c r="P35" s="32"/>
    </row>
    <row r="36" s="21" customFormat="1" ht="28" spans="1:16">
      <c r="A36" s="28">
        <v>35</v>
      </c>
      <c r="B36" s="28" t="s">
        <v>111</v>
      </c>
      <c r="C36" s="62" t="s">
        <v>292</v>
      </c>
      <c r="D36" s="30" t="s">
        <v>270</v>
      </c>
      <c r="E36" s="30">
        <v>148.91</v>
      </c>
      <c r="F36" s="30">
        <v>109.04</v>
      </c>
      <c r="G36" s="30">
        <v>39.87</v>
      </c>
      <c r="H36" s="28">
        <v>1</v>
      </c>
      <c r="I36" s="28" t="s">
        <v>293</v>
      </c>
      <c r="J36" s="30" t="s">
        <v>27</v>
      </c>
      <c r="K36" s="30" t="s">
        <v>294</v>
      </c>
      <c r="L36" s="30" t="s">
        <v>295</v>
      </c>
      <c r="M36" s="30" t="s">
        <v>296</v>
      </c>
      <c r="N36" s="63" t="s">
        <v>297</v>
      </c>
      <c r="O36" s="32" t="s">
        <v>298</v>
      </c>
      <c r="P36" s="32"/>
    </row>
    <row r="37" s="21" customFormat="1" spans="1:16">
      <c r="A37" s="28">
        <v>36</v>
      </c>
      <c r="B37" s="28" t="s">
        <v>268</v>
      </c>
      <c r="C37" s="62" t="s">
        <v>299</v>
      </c>
      <c r="D37" s="30" t="s">
        <v>300</v>
      </c>
      <c r="E37" s="30">
        <v>986</v>
      </c>
      <c r="F37" s="30">
        <v>635.32</v>
      </c>
      <c r="G37" s="30">
        <v>350.68</v>
      </c>
      <c r="H37" s="28">
        <v>1</v>
      </c>
      <c r="I37" s="28" t="s">
        <v>42</v>
      </c>
      <c r="J37" s="30" t="s">
        <v>27</v>
      </c>
      <c r="K37" s="30" t="s">
        <v>301</v>
      </c>
      <c r="L37" s="30" t="s">
        <v>302</v>
      </c>
      <c r="M37" s="30" t="s">
        <v>303</v>
      </c>
      <c r="N37" s="63" t="s">
        <v>304</v>
      </c>
      <c r="O37" s="32" t="s">
        <v>305</v>
      </c>
      <c r="P37" s="32"/>
    </row>
    <row r="38" s="21" customFormat="1" ht="28" spans="1:16">
      <c r="A38" s="28">
        <v>37</v>
      </c>
      <c r="B38" s="28" t="s">
        <v>111</v>
      </c>
      <c r="C38" s="62" t="s">
        <v>306</v>
      </c>
      <c r="D38" s="30" t="s">
        <v>307</v>
      </c>
      <c r="E38" s="30">
        <v>500</v>
      </c>
      <c r="F38" s="30">
        <v>15</v>
      </c>
      <c r="G38" s="30">
        <v>485</v>
      </c>
      <c r="H38" s="28">
        <v>1</v>
      </c>
      <c r="I38" s="28" t="s">
        <v>42</v>
      </c>
      <c r="J38" s="30" t="s">
        <v>27</v>
      </c>
      <c r="K38" s="30" t="s">
        <v>308</v>
      </c>
      <c r="L38" s="30" t="s">
        <v>309</v>
      </c>
      <c r="M38" s="30" t="s">
        <v>140</v>
      </c>
      <c r="N38" s="63" t="s">
        <v>141</v>
      </c>
      <c r="O38" s="32" t="s">
        <v>310</v>
      </c>
      <c r="P38" s="32"/>
    </row>
    <row r="39" s="21" customFormat="1" spans="1:16">
      <c r="A39" s="28">
        <v>38</v>
      </c>
      <c r="B39" s="28" t="s">
        <v>111</v>
      </c>
      <c r="C39" s="62" t="s">
        <v>311</v>
      </c>
      <c r="D39" s="30" t="s">
        <v>300</v>
      </c>
      <c r="E39" s="30">
        <v>727.48</v>
      </c>
      <c r="F39" s="30">
        <v>451.11</v>
      </c>
      <c r="G39" s="30">
        <v>276.37</v>
      </c>
      <c r="H39" s="28">
        <v>1</v>
      </c>
      <c r="I39" s="28" t="s">
        <v>42</v>
      </c>
      <c r="J39" s="30" t="s">
        <v>27</v>
      </c>
      <c r="K39" s="30" t="s">
        <v>312</v>
      </c>
      <c r="L39" s="30" t="s">
        <v>309</v>
      </c>
      <c r="M39" s="30" t="s">
        <v>313</v>
      </c>
      <c r="N39" s="63" t="s">
        <v>314</v>
      </c>
      <c r="O39" s="32" t="s">
        <v>315</v>
      </c>
      <c r="P39" s="32"/>
    </row>
    <row r="40" s="21" customFormat="1" spans="1:16">
      <c r="A40" s="28">
        <v>39</v>
      </c>
      <c r="B40" s="28" t="s">
        <v>111</v>
      </c>
      <c r="C40" s="62" t="s">
        <v>316</v>
      </c>
      <c r="D40" s="30" t="s">
        <v>300</v>
      </c>
      <c r="E40" s="30">
        <v>727.48</v>
      </c>
      <c r="F40" s="30">
        <v>451.11</v>
      </c>
      <c r="G40" s="30">
        <v>276.37</v>
      </c>
      <c r="H40" s="28">
        <v>1</v>
      </c>
      <c r="I40" s="28" t="s">
        <v>42</v>
      </c>
      <c r="J40" s="30" t="s">
        <v>27</v>
      </c>
      <c r="K40" s="30" t="s">
        <v>312</v>
      </c>
      <c r="L40" s="30" t="s">
        <v>309</v>
      </c>
      <c r="M40" s="30" t="s">
        <v>317</v>
      </c>
      <c r="N40" s="63" t="s">
        <v>318</v>
      </c>
      <c r="O40" s="32" t="s">
        <v>319</v>
      </c>
      <c r="P40" s="32"/>
    </row>
    <row r="41" s="21" customFormat="1" ht="28" spans="1:16">
      <c r="A41" s="28">
        <v>40</v>
      </c>
      <c r="B41" s="28" t="s">
        <v>111</v>
      </c>
      <c r="C41" s="62" t="s">
        <v>320</v>
      </c>
      <c r="D41" s="30" t="s">
        <v>321</v>
      </c>
      <c r="E41" s="30">
        <v>618.53</v>
      </c>
      <c r="F41" s="30">
        <v>310.04</v>
      </c>
      <c r="G41" s="30">
        <v>308.49</v>
      </c>
      <c r="H41" s="28">
        <v>1</v>
      </c>
      <c r="I41" s="28" t="s">
        <v>42</v>
      </c>
      <c r="J41" s="30" t="s">
        <v>27</v>
      </c>
      <c r="K41" s="30" t="s">
        <v>322</v>
      </c>
      <c r="L41" s="30" t="s">
        <v>309</v>
      </c>
      <c r="M41" s="30" t="s">
        <v>323</v>
      </c>
      <c r="N41" s="63" t="s">
        <v>324</v>
      </c>
      <c r="O41" s="32" t="s">
        <v>325</v>
      </c>
      <c r="P41" s="32"/>
    </row>
    <row r="42" s="21" customFormat="1" spans="1:16">
      <c r="A42" s="28">
        <v>41</v>
      </c>
      <c r="B42" s="28" t="s">
        <v>111</v>
      </c>
      <c r="C42" s="62" t="s">
        <v>326</v>
      </c>
      <c r="D42" s="30" t="s">
        <v>327</v>
      </c>
      <c r="E42" s="30">
        <v>3713.5</v>
      </c>
      <c r="F42" s="30">
        <v>111.4</v>
      </c>
      <c r="G42" s="30">
        <v>3602.1</v>
      </c>
      <c r="H42" s="28">
        <v>1</v>
      </c>
      <c r="I42" s="28" t="s">
        <v>42</v>
      </c>
      <c r="J42" s="30" t="s">
        <v>27</v>
      </c>
      <c r="K42" s="30" t="s">
        <v>328</v>
      </c>
      <c r="L42" s="30" t="s">
        <v>133</v>
      </c>
      <c r="M42" s="30" t="s">
        <v>329</v>
      </c>
      <c r="N42" s="63" t="s">
        <v>330</v>
      </c>
      <c r="O42" s="32" t="s">
        <v>331</v>
      </c>
      <c r="P42" s="32"/>
    </row>
    <row r="43" s="21" customFormat="1" spans="1:16">
      <c r="A43" s="28">
        <v>42</v>
      </c>
      <c r="B43" s="28" t="s">
        <v>332</v>
      </c>
      <c r="C43" s="62" t="s">
        <v>333</v>
      </c>
      <c r="D43" s="30" t="s">
        <v>321</v>
      </c>
      <c r="E43" s="30">
        <v>623.68</v>
      </c>
      <c r="F43" s="30">
        <v>379.82</v>
      </c>
      <c r="G43" s="30">
        <v>243.86</v>
      </c>
      <c r="H43" s="28">
        <v>1</v>
      </c>
      <c r="I43" s="28" t="s">
        <v>42</v>
      </c>
      <c r="J43" s="30" t="s">
        <v>27</v>
      </c>
      <c r="K43" s="30" t="s">
        <v>49</v>
      </c>
      <c r="L43" s="30" t="s">
        <v>334</v>
      </c>
      <c r="M43" s="30" t="s">
        <v>335</v>
      </c>
      <c r="N43" s="63" t="s">
        <v>336</v>
      </c>
      <c r="O43" s="32" t="s">
        <v>337</v>
      </c>
      <c r="P43" s="32"/>
    </row>
    <row r="44" s="21" customFormat="1" spans="1:16">
      <c r="A44" s="28">
        <v>43</v>
      </c>
      <c r="B44" s="28" t="s">
        <v>332</v>
      </c>
      <c r="C44" s="62" t="s">
        <v>338</v>
      </c>
      <c r="D44" s="30" t="s">
        <v>321</v>
      </c>
      <c r="E44" s="30">
        <v>2506.47</v>
      </c>
      <c r="F44" s="30">
        <v>2065.73</v>
      </c>
      <c r="G44" s="30">
        <v>440.74</v>
      </c>
      <c r="H44" s="28">
        <v>1</v>
      </c>
      <c r="I44" s="28" t="s">
        <v>42</v>
      </c>
      <c r="J44" s="30" t="s">
        <v>27</v>
      </c>
      <c r="K44" s="30" t="s">
        <v>49</v>
      </c>
      <c r="L44" s="30" t="s">
        <v>133</v>
      </c>
      <c r="M44" s="30" t="s">
        <v>339</v>
      </c>
      <c r="N44" s="63" t="s">
        <v>340</v>
      </c>
      <c r="O44" s="32" t="s">
        <v>341</v>
      </c>
      <c r="P44" s="32"/>
    </row>
    <row r="45" s="21" customFormat="1" spans="1:16">
      <c r="A45" s="28">
        <v>44</v>
      </c>
      <c r="B45" s="28" t="s">
        <v>111</v>
      </c>
      <c r="C45" s="62" t="s">
        <v>342</v>
      </c>
      <c r="D45" s="30" t="s">
        <v>152</v>
      </c>
      <c r="E45" s="30">
        <v>2869</v>
      </c>
      <c r="F45" s="30">
        <v>86.07</v>
      </c>
      <c r="G45" s="30">
        <v>2782.93</v>
      </c>
      <c r="H45" s="28">
        <v>1</v>
      </c>
      <c r="I45" s="28" t="s">
        <v>42</v>
      </c>
      <c r="J45" s="30" t="s">
        <v>27</v>
      </c>
      <c r="K45" s="30" t="s">
        <v>343</v>
      </c>
      <c r="L45" s="30" t="s">
        <v>344</v>
      </c>
      <c r="M45" s="30" t="s">
        <v>140</v>
      </c>
      <c r="N45" s="63" t="s">
        <v>141</v>
      </c>
      <c r="O45" s="32" t="s">
        <v>345</v>
      </c>
      <c r="P45" s="32"/>
    </row>
    <row r="46" s="21" customFormat="1" spans="1:16">
      <c r="A46" s="28">
        <v>45</v>
      </c>
      <c r="B46" s="28" t="s">
        <v>111</v>
      </c>
      <c r="C46" s="62" t="s">
        <v>346</v>
      </c>
      <c r="D46" s="30" t="s">
        <v>347</v>
      </c>
      <c r="E46" s="30">
        <v>5583.3</v>
      </c>
      <c r="F46" s="30">
        <v>3719.44</v>
      </c>
      <c r="G46" s="30">
        <v>1863.86</v>
      </c>
      <c r="H46" s="28">
        <v>1</v>
      </c>
      <c r="I46" s="28" t="s">
        <v>42</v>
      </c>
      <c r="J46" s="30" t="s">
        <v>27</v>
      </c>
      <c r="K46" s="30" t="s">
        <v>343</v>
      </c>
      <c r="L46" s="30" t="s">
        <v>344</v>
      </c>
      <c r="M46" s="30" t="s">
        <v>348</v>
      </c>
      <c r="N46" s="63" t="s">
        <v>349</v>
      </c>
      <c r="O46" s="32" t="s">
        <v>350</v>
      </c>
      <c r="P46" s="32"/>
    </row>
    <row r="47" s="21" customFormat="1" spans="1:16">
      <c r="A47" s="28">
        <v>46</v>
      </c>
      <c r="B47" s="28" t="s">
        <v>111</v>
      </c>
      <c r="C47" s="62" t="s">
        <v>351</v>
      </c>
      <c r="D47" s="30" t="s">
        <v>58</v>
      </c>
      <c r="E47" s="30">
        <v>9415.13</v>
      </c>
      <c r="F47" s="30">
        <v>282.45</v>
      </c>
      <c r="G47" s="30">
        <v>9132.68</v>
      </c>
      <c r="H47" s="28">
        <v>1</v>
      </c>
      <c r="I47" s="28" t="s">
        <v>42</v>
      </c>
      <c r="J47" s="30" t="s">
        <v>27</v>
      </c>
      <c r="K47" s="30" t="s">
        <v>343</v>
      </c>
      <c r="L47" s="30" t="s">
        <v>149</v>
      </c>
      <c r="M47" s="30" t="s">
        <v>352</v>
      </c>
      <c r="N47" s="63" t="s">
        <v>353</v>
      </c>
      <c r="O47" s="32" t="s">
        <v>354</v>
      </c>
      <c r="P47" s="32"/>
    </row>
    <row r="48" s="21" customFormat="1" spans="1:16">
      <c r="A48" s="28">
        <v>47</v>
      </c>
      <c r="B48" s="28" t="s">
        <v>268</v>
      </c>
      <c r="C48" s="62" t="s">
        <v>355</v>
      </c>
      <c r="D48" s="30" t="s">
        <v>270</v>
      </c>
      <c r="E48" s="30">
        <v>162.58</v>
      </c>
      <c r="F48" s="30">
        <v>137.7</v>
      </c>
      <c r="G48" s="30">
        <v>24.88</v>
      </c>
      <c r="H48" s="28">
        <v>1</v>
      </c>
      <c r="I48" s="28" t="s">
        <v>23</v>
      </c>
      <c r="J48" s="30" t="s">
        <v>27</v>
      </c>
      <c r="K48" s="30" t="s">
        <v>63</v>
      </c>
      <c r="L48" s="30" t="s">
        <v>133</v>
      </c>
      <c r="M48" s="30" t="s">
        <v>356</v>
      </c>
      <c r="N48" s="63" t="s">
        <v>357</v>
      </c>
      <c r="O48" s="32" t="s">
        <v>358</v>
      </c>
      <c r="P48" s="32"/>
    </row>
    <row r="49" s="21" customFormat="1" spans="1:16">
      <c r="A49" s="28">
        <v>48</v>
      </c>
      <c r="B49" s="28" t="s">
        <v>111</v>
      </c>
      <c r="C49" s="62" t="s">
        <v>359</v>
      </c>
      <c r="D49" s="30" t="s">
        <v>276</v>
      </c>
      <c r="E49" s="30">
        <v>5272.93</v>
      </c>
      <c r="F49" s="30">
        <v>3846.54</v>
      </c>
      <c r="G49" s="30">
        <v>1426.39</v>
      </c>
      <c r="H49" s="28">
        <v>1</v>
      </c>
      <c r="I49" s="28" t="s">
        <v>23</v>
      </c>
      <c r="J49" s="30" t="s">
        <v>27</v>
      </c>
      <c r="K49" s="30" t="s">
        <v>63</v>
      </c>
      <c r="L49" s="30" t="s">
        <v>115</v>
      </c>
      <c r="M49" s="30" t="s">
        <v>185</v>
      </c>
      <c r="N49" s="63" t="s">
        <v>186</v>
      </c>
      <c r="O49" s="32" t="s">
        <v>360</v>
      </c>
      <c r="P49" s="32"/>
    </row>
    <row r="50" s="21" customFormat="1" spans="1:16">
      <c r="A50" s="28">
        <v>49</v>
      </c>
      <c r="B50" s="28" t="s">
        <v>268</v>
      </c>
      <c r="C50" s="62" t="s">
        <v>361</v>
      </c>
      <c r="D50" s="30" t="s">
        <v>362</v>
      </c>
      <c r="E50" s="30">
        <v>39822.62</v>
      </c>
      <c r="F50" s="30">
        <v>6305.24</v>
      </c>
      <c r="G50" s="30">
        <v>33517.38</v>
      </c>
      <c r="H50" s="28">
        <v>1</v>
      </c>
      <c r="I50" s="28" t="s">
        <v>23</v>
      </c>
      <c r="J50" s="30" t="s">
        <v>27</v>
      </c>
      <c r="K50" s="30" t="s">
        <v>363</v>
      </c>
      <c r="L50" s="30" t="s">
        <v>133</v>
      </c>
      <c r="M50" s="30" t="s">
        <v>144</v>
      </c>
      <c r="N50" s="63" t="s">
        <v>145</v>
      </c>
      <c r="O50" s="32" t="s">
        <v>364</v>
      </c>
      <c r="P50" s="32"/>
    </row>
    <row r="51" s="21" customFormat="1" spans="1:16">
      <c r="A51" s="28">
        <v>50</v>
      </c>
      <c r="B51" s="28" t="s">
        <v>111</v>
      </c>
      <c r="C51" s="62" t="s">
        <v>365</v>
      </c>
      <c r="D51" s="30" t="s">
        <v>347</v>
      </c>
      <c r="E51" s="30">
        <v>135</v>
      </c>
      <c r="F51" s="30">
        <v>78.75</v>
      </c>
      <c r="G51" s="30">
        <v>56.25</v>
      </c>
      <c r="H51" s="28">
        <v>1</v>
      </c>
      <c r="I51" s="28" t="s">
        <v>23</v>
      </c>
      <c r="J51" s="30" t="s">
        <v>27</v>
      </c>
      <c r="K51" s="30" t="s">
        <v>366</v>
      </c>
      <c r="L51" s="30" t="s">
        <v>133</v>
      </c>
      <c r="M51" s="30" t="s">
        <v>367</v>
      </c>
      <c r="N51" s="63" t="s">
        <v>368</v>
      </c>
      <c r="O51" s="32" t="s">
        <v>369</v>
      </c>
      <c r="P51" s="32"/>
    </row>
    <row r="52" s="21" customFormat="1" spans="1:16">
      <c r="A52" s="28">
        <v>51</v>
      </c>
      <c r="B52" s="28" t="s">
        <v>268</v>
      </c>
      <c r="C52" s="62" t="s">
        <v>370</v>
      </c>
      <c r="D52" s="30" t="s">
        <v>347</v>
      </c>
      <c r="E52" s="30">
        <v>12009.06</v>
      </c>
      <c r="F52" s="30">
        <v>7005.25</v>
      </c>
      <c r="G52" s="30">
        <v>5003.81</v>
      </c>
      <c r="H52" s="28">
        <v>1</v>
      </c>
      <c r="I52" s="28" t="s">
        <v>23</v>
      </c>
      <c r="J52" s="30" t="s">
        <v>27</v>
      </c>
      <c r="K52" s="30" t="s">
        <v>371</v>
      </c>
      <c r="L52" s="30" t="s">
        <v>133</v>
      </c>
      <c r="M52" s="30" t="s">
        <v>356</v>
      </c>
      <c r="N52" s="63" t="s">
        <v>357</v>
      </c>
      <c r="O52" s="32" t="s">
        <v>372</v>
      </c>
      <c r="P52" s="32"/>
    </row>
    <row r="53" s="21" customFormat="1" spans="1:16">
      <c r="A53" s="28">
        <v>52</v>
      </c>
      <c r="B53" s="28" t="s">
        <v>111</v>
      </c>
      <c r="C53" s="62" t="s">
        <v>373</v>
      </c>
      <c r="D53" s="30" t="s">
        <v>362</v>
      </c>
      <c r="E53" s="30">
        <v>49734.3</v>
      </c>
      <c r="F53" s="30">
        <v>7045.73</v>
      </c>
      <c r="G53" s="30">
        <v>42688.57</v>
      </c>
      <c r="H53" s="28">
        <v>1</v>
      </c>
      <c r="I53" s="28" t="s">
        <v>23</v>
      </c>
      <c r="J53" s="30" t="s">
        <v>27</v>
      </c>
      <c r="K53" s="30" t="s">
        <v>374</v>
      </c>
      <c r="L53" s="30" t="s">
        <v>133</v>
      </c>
      <c r="M53" s="30" t="s">
        <v>375</v>
      </c>
      <c r="N53" s="63" t="s">
        <v>376</v>
      </c>
      <c r="O53" s="32" t="s">
        <v>377</v>
      </c>
      <c r="P53" s="32"/>
    </row>
    <row r="54" s="21" customFormat="1" spans="1:16">
      <c r="A54" s="28">
        <v>53</v>
      </c>
      <c r="B54" s="28" t="s">
        <v>111</v>
      </c>
      <c r="C54" s="62" t="s">
        <v>378</v>
      </c>
      <c r="D54" s="30" t="s">
        <v>362</v>
      </c>
      <c r="E54" s="30">
        <v>27788.58</v>
      </c>
      <c r="F54" s="30">
        <v>3936.77</v>
      </c>
      <c r="G54" s="30">
        <v>23851.81</v>
      </c>
      <c r="H54" s="28">
        <v>1</v>
      </c>
      <c r="I54" s="28" t="s">
        <v>23</v>
      </c>
      <c r="J54" s="30" t="s">
        <v>27</v>
      </c>
      <c r="K54" s="30" t="s">
        <v>379</v>
      </c>
      <c r="L54" s="30" t="s">
        <v>133</v>
      </c>
      <c r="M54" s="30" t="s">
        <v>380</v>
      </c>
      <c r="N54" s="63" t="s">
        <v>381</v>
      </c>
      <c r="O54" s="32" t="s">
        <v>382</v>
      </c>
      <c r="P54" s="32"/>
    </row>
    <row r="55" s="21" customFormat="1" ht="28" spans="1:16">
      <c r="A55" s="28">
        <v>54</v>
      </c>
      <c r="B55" s="28" t="s">
        <v>111</v>
      </c>
      <c r="C55" s="62" t="s">
        <v>383</v>
      </c>
      <c r="D55" s="30" t="s">
        <v>384</v>
      </c>
      <c r="E55" s="30">
        <v>12973.24</v>
      </c>
      <c r="F55" s="30">
        <v>4173.74</v>
      </c>
      <c r="G55" s="30">
        <v>8799.5</v>
      </c>
      <c r="H55" s="28">
        <v>1</v>
      </c>
      <c r="I55" s="28" t="s">
        <v>23</v>
      </c>
      <c r="J55" s="30" t="s">
        <v>27</v>
      </c>
      <c r="K55" s="30" t="s">
        <v>385</v>
      </c>
      <c r="L55" s="30" t="s">
        <v>115</v>
      </c>
      <c r="M55" s="30" t="s">
        <v>185</v>
      </c>
      <c r="N55" s="63" t="s">
        <v>186</v>
      </c>
      <c r="O55" s="32" t="s">
        <v>386</v>
      </c>
      <c r="P55" s="32"/>
    </row>
    <row r="56" s="21" customFormat="1" spans="1:16">
      <c r="A56" s="28">
        <v>55</v>
      </c>
      <c r="B56" s="28" t="s">
        <v>111</v>
      </c>
      <c r="C56" s="62" t="s">
        <v>387</v>
      </c>
      <c r="D56" s="30" t="s">
        <v>362</v>
      </c>
      <c r="E56" s="30">
        <v>3007.52</v>
      </c>
      <c r="F56" s="30">
        <v>426.1</v>
      </c>
      <c r="G56" s="30">
        <v>2581.42</v>
      </c>
      <c r="H56" s="28">
        <v>1</v>
      </c>
      <c r="I56" s="28" t="s">
        <v>23</v>
      </c>
      <c r="J56" s="30" t="s">
        <v>27</v>
      </c>
      <c r="K56" s="30" t="s">
        <v>388</v>
      </c>
      <c r="L56" s="30" t="s">
        <v>133</v>
      </c>
      <c r="M56" s="30" t="s">
        <v>140</v>
      </c>
      <c r="N56" s="63" t="s">
        <v>141</v>
      </c>
      <c r="O56" s="32" t="s">
        <v>389</v>
      </c>
      <c r="P56" s="32"/>
    </row>
    <row r="57" s="21" customFormat="1" spans="1:16">
      <c r="A57" s="28">
        <v>56</v>
      </c>
      <c r="B57" s="28" t="s">
        <v>111</v>
      </c>
      <c r="C57" s="62" t="s">
        <v>390</v>
      </c>
      <c r="D57" s="30" t="s">
        <v>362</v>
      </c>
      <c r="E57" s="30">
        <v>19191.55</v>
      </c>
      <c r="F57" s="30">
        <v>2718.76</v>
      </c>
      <c r="G57" s="30">
        <v>16472.79</v>
      </c>
      <c r="H57" s="28">
        <v>1</v>
      </c>
      <c r="I57" s="28" t="s">
        <v>23</v>
      </c>
      <c r="J57" s="30" t="s">
        <v>27</v>
      </c>
      <c r="K57" s="30" t="s">
        <v>391</v>
      </c>
      <c r="L57" s="30" t="s">
        <v>133</v>
      </c>
      <c r="M57" s="30" t="s">
        <v>392</v>
      </c>
      <c r="N57" s="63" t="s">
        <v>393</v>
      </c>
      <c r="O57" s="32" t="s">
        <v>394</v>
      </c>
      <c r="P57" s="32"/>
    </row>
    <row r="58" s="21" customFormat="1" spans="1:16">
      <c r="A58" s="28">
        <v>57</v>
      </c>
      <c r="B58" s="28" t="s">
        <v>111</v>
      </c>
      <c r="C58" s="62" t="s">
        <v>395</v>
      </c>
      <c r="D58" s="30" t="s">
        <v>347</v>
      </c>
      <c r="E58" s="30">
        <v>32578.43</v>
      </c>
      <c r="F58" s="30">
        <v>23353.73</v>
      </c>
      <c r="G58" s="30">
        <v>9224.7</v>
      </c>
      <c r="H58" s="28">
        <v>1</v>
      </c>
      <c r="I58" s="28" t="s">
        <v>23</v>
      </c>
      <c r="J58" s="30" t="s">
        <v>27</v>
      </c>
      <c r="K58" s="30" t="s">
        <v>396</v>
      </c>
      <c r="L58" s="30" t="s">
        <v>133</v>
      </c>
      <c r="M58" s="30" t="s">
        <v>397</v>
      </c>
      <c r="N58" s="63" t="s">
        <v>398</v>
      </c>
      <c r="O58" s="32" t="s">
        <v>399</v>
      </c>
      <c r="P58" s="32"/>
    </row>
    <row r="59" s="21" customFormat="1" spans="1:16">
      <c r="A59" s="28">
        <v>58</v>
      </c>
      <c r="B59" s="28" t="s">
        <v>111</v>
      </c>
      <c r="C59" s="62" t="s">
        <v>400</v>
      </c>
      <c r="D59" s="30" t="s">
        <v>347</v>
      </c>
      <c r="E59" s="30">
        <v>9768.91</v>
      </c>
      <c r="F59" s="30">
        <v>3477.98</v>
      </c>
      <c r="G59" s="30">
        <v>6290.93</v>
      </c>
      <c r="H59" s="28">
        <v>1</v>
      </c>
      <c r="I59" s="28" t="s">
        <v>23</v>
      </c>
      <c r="J59" s="30" t="s">
        <v>27</v>
      </c>
      <c r="K59" s="30" t="s">
        <v>401</v>
      </c>
      <c r="L59" s="30" t="s">
        <v>133</v>
      </c>
      <c r="M59" s="30" t="s">
        <v>402</v>
      </c>
      <c r="N59" s="63" t="s">
        <v>403</v>
      </c>
      <c r="O59" s="32" t="s">
        <v>404</v>
      </c>
      <c r="P59" s="32"/>
    </row>
    <row r="60" s="21" customFormat="1" spans="1:16">
      <c r="A60" s="28">
        <v>59</v>
      </c>
      <c r="B60" s="28" t="s">
        <v>111</v>
      </c>
      <c r="C60" s="62" t="s">
        <v>405</v>
      </c>
      <c r="D60" s="30" t="s">
        <v>347</v>
      </c>
      <c r="E60" s="30">
        <v>4354.01</v>
      </c>
      <c r="F60" s="30">
        <v>2830.23</v>
      </c>
      <c r="G60" s="30">
        <v>1523.78</v>
      </c>
      <c r="H60" s="28">
        <v>1</v>
      </c>
      <c r="I60" s="28" t="s">
        <v>23</v>
      </c>
      <c r="J60" s="30" t="s">
        <v>27</v>
      </c>
      <c r="K60" s="30" t="s">
        <v>406</v>
      </c>
      <c r="L60" s="30" t="s">
        <v>133</v>
      </c>
      <c r="M60" s="30" t="s">
        <v>313</v>
      </c>
      <c r="N60" s="63" t="s">
        <v>314</v>
      </c>
      <c r="O60" s="32" t="s">
        <v>407</v>
      </c>
      <c r="P60" s="32"/>
    </row>
    <row r="61" s="21" customFormat="1" spans="1:16">
      <c r="A61" s="28">
        <v>60</v>
      </c>
      <c r="B61" s="28" t="s">
        <v>111</v>
      </c>
      <c r="C61" s="62" t="s">
        <v>408</v>
      </c>
      <c r="D61" s="30" t="s">
        <v>347</v>
      </c>
      <c r="E61" s="30">
        <v>2055.92</v>
      </c>
      <c r="F61" s="30">
        <v>1127.61</v>
      </c>
      <c r="G61" s="30">
        <v>928.31</v>
      </c>
      <c r="H61" s="28">
        <v>1</v>
      </c>
      <c r="I61" s="28" t="s">
        <v>23</v>
      </c>
      <c r="J61" s="30" t="s">
        <v>27</v>
      </c>
      <c r="K61" s="30" t="s">
        <v>409</v>
      </c>
      <c r="L61" s="30" t="s">
        <v>133</v>
      </c>
      <c r="M61" s="30" t="s">
        <v>116</v>
      </c>
      <c r="N61" s="63" t="s">
        <v>117</v>
      </c>
      <c r="O61" s="32" t="s">
        <v>410</v>
      </c>
      <c r="P61" s="32"/>
    </row>
    <row r="62" s="21" customFormat="1" spans="1:16">
      <c r="A62" s="28">
        <v>61</v>
      </c>
      <c r="B62" s="28" t="s">
        <v>111</v>
      </c>
      <c r="C62" s="62" t="s">
        <v>411</v>
      </c>
      <c r="D62" s="30" t="s">
        <v>362</v>
      </c>
      <c r="E62" s="30">
        <v>2378.68</v>
      </c>
      <c r="F62" s="30">
        <v>337.02</v>
      </c>
      <c r="G62" s="30">
        <v>2041.66</v>
      </c>
      <c r="H62" s="28">
        <v>1</v>
      </c>
      <c r="I62" s="28" t="s">
        <v>23</v>
      </c>
      <c r="J62" s="30" t="s">
        <v>27</v>
      </c>
      <c r="K62" s="30" t="s">
        <v>412</v>
      </c>
      <c r="L62" s="30" t="s">
        <v>133</v>
      </c>
      <c r="M62" s="30" t="s">
        <v>134</v>
      </c>
      <c r="N62" s="63" t="s">
        <v>135</v>
      </c>
      <c r="O62" s="32" t="s">
        <v>413</v>
      </c>
      <c r="P62" s="32"/>
    </row>
    <row r="63" s="21" customFormat="1" spans="1:16">
      <c r="A63" s="28">
        <v>62</v>
      </c>
      <c r="B63" s="28" t="s">
        <v>111</v>
      </c>
      <c r="C63" s="62" t="s">
        <v>414</v>
      </c>
      <c r="D63" s="30" t="s">
        <v>347</v>
      </c>
      <c r="E63" s="30">
        <v>67715.14</v>
      </c>
      <c r="F63" s="30">
        <v>37803.85</v>
      </c>
      <c r="G63" s="30">
        <v>29911.29</v>
      </c>
      <c r="H63" s="28">
        <v>1</v>
      </c>
      <c r="I63" s="28" t="s">
        <v>23</v>
      </c>
      <c r="J63" s="30" t="s">
        <v>27</v>
      </c>
      <c r="K63" s="30" t="s">
        <v>412</v>
      </c>
      <c r="L63" s="30" t="s">
        <v>133</v>
      </c>
      <c r="M63" s="30" t="s">
        <v>415</v>
      </c>
      <c r="N63" s="63" t="s">
        <v>416</v>
      </c>
      <c r="O63" s="32" t="s">
        <v>417</v>
      </c>
      <c r="P63" s="32"/>
    </row>
    <row r="64" s="21" customFormat="1" ht="28" spans="1:16">
      <c r="A64" s="28">
        <v>63</v>
      </c>
      <c r="B64" s="28" t="s">
        <v>111</v>
      </c>
      <c r="C64" s="62" t="s">
        <v>418</v>
      </c>
      <c r="D64" s="30" t="s">
        <v>347</v>
      </c>
      <c r="E64" s="30">
        <v>16927.21</v>
      </c>
      <c r="F64" s="30">
        <v>11566.93</v>
      </c>
      <c r="G64" s="30">
        <v>5360.28</v>
      </c>
      <c r="H64" s="28">
        <v>1</v>
      </c>
      <c r="I64" s="28" t="s">
        <v>23</v>
      </c>
      <c r="J64" s="30" t="s">
        <v>27</v>
      </c>
      <c r="K64" s="30" t="s">
        <v>412</v>
      </c>
      <c r="L64" s="30" t="s">
        <v>133</v>
      </c>
      <c r="M64" s="30" t="s">
        <v>323</v>
      </c>
      <c r="N64" s="63" t="s">
        <v>324</v>
      </c>
      <c r="O64" s="32" t="s">
        <v>419</v>
      </c>
      <c r="P64" s="32"/>
    </row>
    <row r="65" s="21" customFormat="1" spans="1:16">
      <c r="A65" s="28">
        <v>64</v>
      </c>
      <c r="B65" s="28" t="s">
        <v>111</v>
      </c>
      <c r="C65" s="62" t="s">
        <v>420</v>
      </c>
      <c r="D65" s="30" t="s">
        <v>347</v>
      </c>
      <c r="E65" s="30">
        <v>4354.01</v>
      </c>
      <c r="F65" s="30">
        <v>2830.23</v>
      </c>
      <c r="G65" s="30">
        <v>1523.78</v>
      </c>
      <c r="H65" s="28">
        <v>1</v>
      </c>
      <c r="I65" s="28" t="s">
        <v>23</v>
      </c>
      <c r="J65" s="30" t="s">
        <v>27</v>
      </c>
      <c r="K65" s="30" t="s">
        <v>421</v>
      </c>
      <c r="L65" s="30" t="s">
        <v>133</v>
      </c>
      <c r="M65" s="30" t="s">
        <v>317</v>
      </c>
      <c r="N65" s="63" t="s">
        <v>318</v>
      </c>
      <c r="O65" s="32" t="s">
        <v>422</v>
      </c>
      <c r="P65" s="32"/>
    </row>
    <row r="66" s="21" customFormat="1" spans="1:16">
      <c r="A66" s="28">
        <v>65</v>
      </c>
      <c r="B66" s="28" t="s">
        <v>111</v>
      </c>
      <c r="C66" s="62" t="s">
        <v>423</v>
      </c>
      <c r="D66" s="30" t="s">
        <v>347</v>
      </c>
      <c r="E66" s="30">
        <v>4675</v>
      </c>
      <c r="F66" s="30">
        <v>3018.01</v>
      </c>
      <c r="G66" s="30">
        <v>1656.99</v>
      </c>
      <c r="H66" s="28">
        <v>1</v>
      </c>
      <c r="I66" s="28" t="s">
        <v>23</v>
      </c>
      <c r="J66" s="30" t="s">
        <v>27</v>
      </c>
      <c r="K66" s="30" t="s">
        <v>424</v>
      </c>
      <c r="L66" s="30" t="s">
        <v>133</v>
      </c>
      <c r="M66" s="30" t="s">
        <v>425</v>
      </c>
      <c r="N66" s="63" t="s">
        <v>426</v>
      </c>
      <c r="O66" s="32" t="s">
        <v>427</v>
      </c>
      <c r="P66" s="32"/>
    </row>
    <row r="67" s="21" customFormat="1" spans="1:16">
      <c r="A67" s="28">
        <v>66</v>
      </c>
      <c r="B67" s="28" t="s">
        <v>111</v>
      </c>
      <c r="C67" s="62" t="s">
        <v>428</v>
      </c>
      <c r="D67" s="30" t="s">
        <v>362</v>
      </c>
      <c r="E67" s="30">
        <v>27792.69</v>
      </c>
      <c r="F67" s="30">
        <v>3937.28</v>
      </c>
      <c r="G67" s="30">
        <v>23855.41</v>
      </c>
      <c r="H67" s="28">
        <v>1</v>
      </c>
      <c r="I67" s="28" t="s">
        <v>23</v>
      </c>
      <c r="J67" s="30" t="s">
        <v>27</v>
      </c>
      <c r="K67" s="30" t="s">
        <v>429</v>
      </c>
      <c r="L67" s="30" t="s">
        <v>133</v>
      </c>
      <c r="M67" s="30" t="s">
        <v>430</v>
      </c>
      <c r="N67" s="63" t="s">
        <v>431</v>
      </c>
      <c r="O67" s="32" t="s">
        <v>432</v>
      </c>
      <c r="P67" s="32"/>
    </row>
    <row r="68" s="21" customFormat="1" spans="1:16">
      <c r="A68" s="28">
        <v>67</v>
      </c>
      <c r="B68" s="28" t="s">
        <v>111</v>
      </c>
      <c r="C68" s="62" t="s">
        <v>433</v>
      </c>
      <c r="D68" s="30" t="s">
        <v>362</v>
      </c>
      <c r="E68" s="30">
        <v>3834.87</v>
      </c>
      <c r="F68" s="30">
        <v>543.23</v>
      </c>
      <c r="G68" s="30">
        <v>3291.64</v>
      </c>
      <c r="H68" s="28">
        <v>1</v>
      </c>
      <c r="I68" s="28" t="s">
        <v>23</v>
      </c>
      <c r="J68" s="30" t="s">
        <v>27</v>
      </c>
      <c r="K68" s="30" t="s">
        <v>434</v>
      </c>
      <c r="L68" s="30" t="s">
        <v>133</v>
      </c>
      <c r="M68" s="30" t="s">
        <v>229</v>
      </c>
      <c r="N68" s="63" t="s">
        <v>230</v>
      </c>
      <c r="O68" s="32" t="s">
        <v>435</v>
      </c>
      <c r="P68" s="32"/>
    </row>
    <row r="69" s="21" customFormat="1" spans="1:16">
      <c r="A69" s="28">
        <v>68</v>
      </c>
      <c r="B69" s="28" t="s">
        <v>111</v>
      </c>
      <c r="C69" s="62" t="s">
        <v>436</v>
      </c>
      <c r="D69" s="30" t="s">
        <v>384</v>
      </c>
      <c r="E69" s="30">
        <v>7566.05</v>
      </c>
      <c r="F69" s="30">
        <v>1927.3</v>
      </c>
      <c r="G69" s="30">
        <v>5638.75</v>
      </c>
      <c r="H69" s="28">
        <v>1</v>
      </c>
      <c r="I69" s="28" t="s">
        <v>23</v>
      </c>
      <c r="J69" s="30" t="s">
        <v>27</v>
      </c>
      <c r="K69" s="30" t="s">
        <v>437</v>
      </c>
      <c r="L69" s="30" t="s">
        <v>115</v>
      </c>
      <c r="M69" s="30" t="s">
        <v>438</v>
      </c>
      <c r="N69" s="63" t="s">
        <v>439</v>
      </c>
      <c r="O69" s="32" t="s">
        <v>440</v>
      </c>
      <c r="P69" s="32"/>
    </row>
    <row r="70" s="21" customFormat="1" spans="1:16">
      <c r="A70" s="28">
        <v>69</v>
      </c>
      <c r="B70" s="28" t="s">
        <v>111</v>
      </c>
      <c r="C70" s="62" t="s">
        <v>441</v>
      </c>
      <c r="D70" s="30" t="s">
        <v>347</v>
      </c>
      <c r="E70" s="30">
        <v>12568.88</v>
      </c>
      <c r="F70" s="30">
        <v>7106.56</v>
      </c>
      <c r="G70" s="30">
        <v>5462.32</v>
      </c>
      <c r="H70" s="28">
        <v>1</v>
      </c>
      <c r="I70" s="28" t="s">
        <v>23</v>
      </c>
      <c r="J70" s="30" t="s">
        <v>27</v>
      </c>
      <c r="K70" s="30" t="s">
        <v>442</v>
      </c>
      <c r="L70" s="30" t="s">
        <v>115</v>
      </c>
      <c r="M70" s="30" t="s">
        <v>443</v>
      </c>
      <c r="N70" s="63" t="s">
        <v>444</v>
      </c>
      <c r="O70" s="32" t="s">
        <v>445</v>
      </c>
      <c r="P70" s="32"/>
    </row>
    <row r="71" s="21" customFormat="1" spans="1:16">
      <c r="A71" s="28">
        <v>70</v>
      </c>
      <c r="B71" s="28" t="s">
        <v>111</v>
      </c>
      <c r="C71" s="62" t="s">
        <v>446</v>
      </c>
      <c r="D71" s="30" t="s">
        <v>347</v>
      </c>
      <c r="E71" s="30">
        <v>14209.97</v>
      </c>
      <c r="F71" s="30">
        <v>11122.55</v>
      </c>
      <c r="G71" s="30">
        <v>3087.42</v>
      </c>
      <c r="H71" s="28">
        <v>1</v>
      </c>
      <c r="I71" s="28" t="s">
        <v>23</v>
      </c>
      <c r="J71" s="30" t="s">
        <v>27</v>
      </c>
      <c r="K71" s="30" t="s">
        <v>442</v>
      </c>
      <c r="L71" s="30" t="s">
        <v>115</v>
      </c>
      <c r="M71" s="30" t="s">
        <v>447</v>
      </c>
      <c r="N71" s="63" t="s">
        <v>448</v>
      </c>
      <c r="O71" s="32" t="s">
        <v>449</v>
      </c>
      <c r="P71" s="32"/>
    </row>
    <row r="72" s="21" customFormat="1" spans="1:16">
      <c r="A72" s="28">
        <v>71</v>
      </c>
      <c r="B72" s="28" t="s">
        <v>268</v>
      </c>
      <c r="C72" s="62" t="s">
        <v>450</v>
      </c>
      <c r="D72" s="30" t="s">
        <v>347</v>
      </c>
      <c r="E72" s="30">
        <v>28593.51</v>
      </c>
      <c r="F72" s="30">
        <v>5913.3</v>
      </c>
      <c r="G72" s="30">
        <v>22680.21</v>
      </c>
      <c r="H72" s="28">
        <v>1</v>
      </c>
      <c r="I72" s="28" t="s">
        <v>23</v>
      </c>
      <c r="J72" s="30" t="s">
        <v>27</v>
      </c>
      <c r="K72" s="30" t="s">
        <v>442</v>
      </c>
      <c r="L72" s="30" t="s">
        <v>115</v>
      </c>
      <c r="M72" s="30" t="s">
        <v>451</v>
      </c>
      <c r="N72" s="63" t="s">
        <v>452</v>
      </c>
      <c r="O72" s="32" t="s">
        <v>453</v>
      </c>
      <c r="P72" s="32"/>
    </row>
    <row r="73" s="21" customFormat="1" ht="28" spans="1:16">
      <c r="A73" s="28">
        <v>72</v>
      </c>
      <c r="B73" s="28" t="s">
        <v>268</v>
      </c>
      <c r="C73" s="62" t="s">
        <v>454</v>
      </c>
      <c r="D73" s="30" t="s">
        <v>455</v>
      </c>
      <c r="E73" s="30">
        <v>2882.15</v>
      </c>
      <c r="F73" s="30">
        <v>86.46</v>
      </c>
      <c r="G73" s="30">
        <v>2795.69</v>
      </c>
      <c r="H73" s="28">
        <v>1</v>
      </c>
      <c r="I73" s="28" t="s">
        <v>42</v>
      </c>
      <c r="J73" s="30" t="s">
        <v>27</v>
      </c>
      <c r="K73" s="30" t="s">
        <v>456</v>
      </c>
      <c r="L73" s="30" t="s">
        <v>457</v>
      </c>
      <c r="M73" s="30" t="s">
        <v>144</v>
      </c>
      <c r="N73" s="63" t="s">
        <v>145</v>
      </c>
      <c r="O73" s="32" t="s">
        <v>458</v>
      </c>
      <c r="P73" s="32"/>
    </row>
    <row r="74" s="21" customFormat="1" ht="28" spans="1:16">
      <c r="A74" s="28">
        <v>73</v>
      </c>
      <c r="B74" s="28" t="s">
        <v>268</v>
      </c>
      <c r="C74" s="62" t="s">
        <v>459</v>
      </c>
      <c r="D74" s="30" t="s">
        <v>282</v>
      </c>
      <c r="E74" s="30">
        <v>861.73</v>
      </c>
      <c r="F74" s="30">
        <v>25.85</v>
      </c>
      <c r="G74" s="30">
        <v>835.88</v>
      </c>
      <c r="H74" s="28">
        <v>1</v>
      </c>
      <c r="I74" s="28" t="s">
        <v>42</v>
      </c>
      <c r="J74" s="30" t="s">
        <v>27</v>
      </c>
      <c r="K74" s="30" t="s">
        <v>460</v>
      </c>
      <c r="L74" s="30" t="s">
        <v>461</v>
      </c>
      <c r="M74" s="30" t="s">
        <v>462</v>
      </c>
      <c r="N74" s="63" t="s">
        <v>463</v>
      </c>
      <c r="O74" s="32" t="s">
        <v>464</v>
      </c>
      <c r="P74" s="32"/>
    </row>
    <row r="75" s="21" customFormat="1" ht="28" spans="1:16">
      <c r="A75" s="28">
        <v>74</v>
      </c>
      <c r="B75" s="28" t="s">
        <v>268</v>
      </c>
      <c r="C75" s="62" t="s">
        <v>465</v>
      </c>
      <c r="D75" s="30" t="s">
        <v>455</v>
      </c>
      <c r="E75" s="30">
        <v>868.35</v>
      </c>
      <c r="F75" s="30">
        <v>400.36</v>
      </c>
      <c r="G75" s="30">
        <v>467.99</v>
      </c>
      <c r="H75" s="28">
        <v>1</v>
      </c>
      <c r="I75" s="28" t="s">
        <v>42</v>
      </c>
      <c r="J75" s="30" t="s">
        <v>27</v>
      </c>
      <c r="K75" s="30" t="s">
        <v>460</v>
      </c>
      <c r="L75" s="30" t="s">
        <v>461</v>
      </c>
      <c r="M75" s="30" t="s">
        <v>466</v>
      </c>
      <c r="N75" s="63" t="s">
        <v>467</v>
      </c>
      <c r="O75" s="32" t="s">
        <v>468</v>
      </c>
      <c r="P75" s="32"/>
    </row>
    <row r="76" s="21" customFormat="1" ht="28" spans="1:16">
      <c r="A76" s="28">
        <v>75</v>
      </c>
      <c r="B76" s="28" t="s">
        <v>111</v>
      </c>
      <c r="C76" s="62" t="s">
        <v>469</v>
      </c>
      <c r="D76" s="30" t="s">
        <v>470</v>
      </c>
      <c r="E76" s="30">
        <v>3211.79</v>
      </c>
      <c r="F76" s="30">
        <v>96.35</v>
      </c>
      <c r="G76" s="30">
        <v>3115.44</v>
      </c>
      <c r="H76" s="28">
        <v>1</v>
      </c>
      <c r="I76" s="28" t="s">
        <v>42</v>
      </c>
      <c r="J76" s="30" t="s">
        <v>27</v>
      </c>
      <c r="K76" s="30" t="s">
        <v>471</v>
      </c>
      <c r="L76" s="30" t="s">
        <v>472</v>
      </c>
      <c r="M76" s="30" t="s">
        <v>473</v>
      </c>
      <c r="N76" s="63" t="s">
        <v>474</v>
      </c>
      <c r="O76" s="32" t="s">
        <v>475</v>
      </c>
      <c r="P76" s="32"/>
    </row>
    <row r="77" s="21" customFormat="1" spans="1:16">
      <c r="A77" s="28">
        <v>76</v>
      </c>
      <c r="B77" s="28" t="s">
        <v>111</v>
      </c>
      <c r="C77" s="62" t="s">
        <v>476</v>
      </c>
      <c r="D77" s="30" t="s">
        <v>282</v>
      </c>
      <c r="E77" s="30">
        <v>861.73</v>
      </c>
      <c r="F77" s="30">
        <v>25.85</v>
      </c>
      <c r="G77" s="30">
        <v>835.88</v>
      </c>
      <c r="H77" s="28">
        <v>1</v>
      </c>
      <c r="I77" s="28" t="s">
        <v>42</v>
      </c>
      <c r="J77" s="30" t="s">
        <v>27</v>
      </c>
      <c r="K77" s="30" t="s">
        <v>477</v>
      </c>
      <c r="L77" s="30" t="s">
        <v>472</v>
      </c>
      <c r="M77" s="30" t="s">
        <v>425</v>
      </c>
      <c r="N77" s="63" t="s">
        <v>426</v>
      </c>
      <c r="O77" s="32" t="s">
        <v>478</v>
      </c>
      <c r="P77" s="32"/>
    </row>
    <row r="78" s="21" customFormat="1" spans="1:16">
      <c r="A78" s="28">
        <v>77</v>
      </c>
      <c r="B78" s="28" t="s">
        <v>111</v>
      </c>
      <c r="C78" s="62" t="s">
        <v>479</v>
      </c>
      <c r="D78" s="30" t="s">
        <v>282</v>
      </c>
      <c r="E78" s="30">
        <v>861.73</v>
      </c>
      <c r="F78" s="30">
        <v>25.85</v>
      </c>
      <c r="G78" s="30">
        <v>835.88</v>
      </c>
      <c r="H78" s="28">
        <v>1</v>
      </c>
      <c r="I78" s="28" t="s">
        <v>42</v>
      </c>
      <c r="J78" s="30" t="s">
        <v>27</v>
      </c>
      <c r="K78" s="30" t="s">
        <v>480</v>
      </c>
      <c r="L78" s="30" t="s">
        <v>481</v>
      </c>
      <c r="M78" s="30" t="s">
        <v>482</v>
      </c>
      <c r="N78" s="63" t="s">
        <v>483</v>
      </c>
      <c r="O78" s="32" t="s">
        <v>484</v>
      </c>
      <c r="P78" s="32"/>
    </row>
    <row r="79" s="21" customFormat="1" spans="1:16">
      <c r="A79" s="28">
        <v>78</v>
      </c>
      <c r="B79" s="28" t="s">
        <v>111</v>
      </c>
      <c r="C79" s="62" t="s">
        <v>485</v>
      </c>
      <c r="D79" s="30" t="s">
        <v>282</v>
      </c>
      <c r="E79" s="30">
        <v>861.73</v>
      </c>
      <c r="F79" s="30">
        <v>25.85</v>
      </c>
      <c r="G79" s="30">
        <v>835.88</v>
      </c>
      <c r="H79" s="28">
        <v>1</v>
      </c>
      <c r="I79" s="28" t="s">
        <v>42</v>
      </c>
      <c r="J79" s="30" t="s">
        <v>27</v>
      </c>
      <c r="K79" s="30" t="s">
        <v>480</v>
      </c>
      <c r="L79" s="30" t="s">
        <v>481</v>
      </c>
      <c r="M79" s="30" t="s">
        <v>486</v>
      </c>
      <c r="N79" s="63" t="s">
        <v>487</v>
      </c>
      <c r="O79" s="32" t="s">
        <v>488</v>
      </c>
      <c r="P79" s="32"/>
    </row>
    <row r="80" s="21" customFormat="1" spans="1:16">
      <c r="A80" s="28">
        <v>79</v>
      </c>
      <c r="B80" s="28" t="s">
        <v>111</v>
      </c>
      <c r="C80" s="62" t="s">
        <v>489</v>
      </c>
      <c r="D80" s="30" t="s">
        <v>282</v>
      </c>
      <c r="E80" s="30">
        <v>861.73</v>
      </c>
      <c r="F80" s="30">
        <v>25.85</v>
      </c>
      <c r="G80" s="30">
        <v>835.88</v>
      </c>
      <c r="H80" s="28">
        <v>1</v>
      </c>
      <c r="I80" s="28" t="s">
        <v>42</v>
      </c>
      <c r="J80" s="30" t="s">
        <v>27</v>
      </c>
      <c r="K80" s="30" t="s">
        <v>490</v>
      </c>
      <c r="L80" s="30" t="s">
        <v>481</v>
      </c>
      <c r="M80" s="30" t="s">
        <v>313</v>
      </c>
      <c r="N80" s="63" t="s">
        <v>314</v>
      </c>
      <c r="O80" s="32" t="s">
        <v>491</v>
      </c>
      <c r="P80" s="32"/>
    </row>
    <row r="81" s="21" customFormat="1" ht="28" spans="1:16">
      <c r="A81" s="28">
        <v>80</v>
      </c>
      <c r="B81" s="28" t="s">
        <v>111</v>
      </c>
      <c r="C81" s="62" t="s">
        <v>492</v>
      </c>
      <c r="D81" s="30" t="s">
        <v>282</v>
      </c>
      <c r="E81" s="30">
        <v>861.73</v>
      </c>
      <c r="F81" s="30">
        <v>25.85</v>
      </c>
      <c r="G81" s="30">
        <v>835.88</v>
      </c>
      <c r="H81" s="28">
        <v>1</v>
      </c>
      <c r="I81" s="28" t="s">
        <v>42</v>
      </c>
      <c r="J81" s="30" t="s">
        <v>27</v>
      </c>
      <c r="K81" s="30" t="s">
        <v>493</v>
      </c>
      <c r="L81" s="30" t="s">
        <v>461</v>
      </c>
      <c r="M81" s="30" t="s">
        <v>494</v>
      </c>
      <c r="N81" s="63" t="s">
        <v>495</v>
      </c>
      <c r="O81" s="32" t="s">
        <v>496</v>
      </c>
      <c r="P81" s="32"/>
    </row>
    <row r="82" s="21" customFormat="1" ht="28" spans="1:16">
      <c r="A82" s="28">
        <v>81</v>
      </c>
      <c r="B82" s="28" t="s">
        <v>111</v>
      </c>
      <c r="C82" s="62" t="s">
        <v>497</v>
      </c>
      <c r="D82" s="30" t="s">
        <v>282</v>
      </c>
      <c r="E82" s="30">
        <v>861.73</v>
      </c>
      <c r="F82" s="30">
        <v>25.85</v>
      </c>
      <c r="G82" s="30">
        <v>835.88</v>
      </c>
      <c r="H82" s="28">
        <v>1</v>
      </c>
      <c r="I82" s="28" t="s">
        <v>42</v>
      </c>
      <c r="J82" s="30" t="s">
        <v>27</v>
      </c>
      <c r="K82" s="30" t="s">
        <v>498</v>
      </c>
      <c r="L82" s="30" t="s">
        <v>461</v>
      </c>
      <c r="M82" s="30" t="s">
        <v>317</v>
      </c>
      <c r="N82" s="63" t="s">
        <v>318</v>
      </c>
      <c r="O82" s="32" t="s">
        <v>499</v>
      </c>
      <c r="P82" s="32"/>
    </row>
    <row r="83" s="21" customFormat="1" spans="1:16">
      <c r="A83" s="28">
        <v>82</v>
      </c>
      <c r="B83" s="28" t="s">
        <v>111</v>
      </c>
      <c r="C83" s="62" t="s">
        <v>500</v>
      </c>
      <c r="D83" s="30" t="s">
        <v>455</v>
      </c>
      <c r="E83" s="30">
        <v>3658.98</v>
      </c>
      <c r="F83" s="30">
        <v>109.77</v>
      </c>
      <c r="G83" s="30">
        <v>3549.21</v>
      </c>
      <c r="H83" s="28">
        <v>1</v>
      </c>
      <c r="I83" s="28" t="s">
        <v>42</v>
      </c>
      <c r="J83" s="30" t="s">
        <v>27</v>
      </c>
      <c r="K83" s="30" t="s">
        <v>477</v>
      </c>
      <c r="L83" s="30" t="s">
        <v>472</v>
      </c>
      <c r="M83" s="30" t="s">
        <v>501</v>
      </c>
      <c r="N83" s="63" t="s">
        <v>502</v>
      </c>
      <c r="O83" s="32" t="s">
        <v>503</v>
      </c>
      <c r="P83" s="32"/>
    </row>
    <row r="84" s="21" customFormat="1" spans="1:16">
      <c r="A84" s="28">
        <v>83</v>
      </c>
      <c r="B84" s="28" t="s">
        <v>111</v>
      </c>
      <c r="C84" s="62" t="s">
        <v>504</v>
      </c>
      <c r="D84" s="30" t="s">
        <v>455</v>
      </c>
      <c r="E84" s="30">
        <v>3664.72</v>
      </c>
      <c r="F84" s="30">
        <v>257.91</v>
      </c>
      <c r="G84" s="30">
        <v>3406.81</v>
      </c>
      <c r="H84" s="28">
        <v>1</v>
      </c>
      <c r="I84" s="28" t="s">
        <v>42</v>
      </c>
      <c r="J84" s="30" t="s">
        <v>27</v>
      </c>
      <c r="K84" s="30" t="s">
        <v>505</v>
      </c>
      <c r="L84" s="30" t="s">
        <v>506</v>
      </c>
      <c r="M84" s="30" t="s">
        <v>507</v>
      </c>
      <c r="N84" s="63" t="s">
        <v>508</v>
      </c>
      <c r="O84" s="32" t="s">
        <v>509</v>
      </c>
      <c r="P84" s="32"/>
    </row>
    <row r="85" s="21" customFormat="1" spans="1:16">
      <c r="A85" s="28">
        <v>84</v>
      </c>
      <c r="B85" s="28" t="s">
        <v>111</v>
      </c>
      <c r="C85" s="62" t="s">
        <v>510</v>
      </c>
      <c r="D85" s="30" t="s">
        <v>455</v>
      </c>
      <c r="E85" s="30">
        <v>2938.5</v>
      </c>
      <c r="F85" s="30">
        <v>88.16</v>
      </c>
      <c r="G85" s="30">
        <v>2850.34</v>
      </c>
      <c r="H85" s="28">
        <v>1</v>
      </c>
      <c r="I85" s="28" t="s">
        <v>42</v>
      </c>
      <c r="J85" s="30" t="s">
        <v>27</v>
      </c>
      <c r="K85" s="30" t="s">
        <v>505</v>
      </c>
      <c r="L85" s="30" t="s">
        <v>506</v>
      </c>
      <c r="M85" s="30" t="s">
        <v>511</v>
      </c>
      <c r="N85" s="63" t="s">
        <v>512</v>
      </c>
      <c r="O85" s="32" t="s">
        <v>513</v>
      </c>
      <c r="P85" s="32"/>
    </row>
    <row r="86" s="21" customFormat="1" spans="1:16">
      <c r="A86" s="28">
        <v>85</v>
      </c>
      <c r="B86" s="28" t="s">
        <v>111</v>
      </c>
      <c r="C86" s="62" t="s">
        <v>514</v>
      </c>
      <c r="D86" s="30" t="s">
        <v>455</v>
      </c>
      <c r="E86" s="30">
        <v>3703.71</v>
      </c>
      <c r="F86" s="30">
        <v>111.11</v>
      </c>
      <c r="G86" s="30">
        <v>3592.6</v>
      </c>
      <c r="H86" s="28">
        <v>1</v>
      </c>
      <c r="I86" s="28" t="s">
        <v>42</v>
      </c>
      <c r="J86" s="30" t="s">
        <v>27</v>
      </c>
      <c r="K86" s="30" t="s">
        <v>505</v>
      </c>
      <c r="L86" s="30" t="s">
        <v>506</v>
      </c>
      <c r="M86" s="30" t="s">
        <v>515</v>
      </c>
      <c r="N86" s="63" t="s">
        <v>516</v>
      </c>
      <c r="O86" s="32" t="s">
        <v>517</v>
      </c>
      <c r="P86" s="32"/>
    </row>
    <row r="87" s="21" customFormat="1" spans="1:16">
      <c r="A87" s="28">
        <v>86</v>
      </c>
      <c r="B87" s="28" t="s">
        <v>111</v>
      </c>
      <c r="C87" s="62" t="s">
        <v>518</v>
      </c>
      <c r="D87" s="30" t="s">
        <v>455</v>
      </c>
      <c r="E87" s="30">
        <v>2938.5</v>
      </c>
      <c r="F87" s="30">
        <v>88.16</v>
      </c>
      <c r="G87" s="30">
        <v>2850.34</v>
      </c>
      <c r="H87" s="28">
        <v>1</v>
      </c>
      <c r="I87" s="28" t="s">
        <v>42</v>
      </c>
      <c r="J87" s="30" t="s">
        <v>27</v>
      </c>
      <c r="K87" s="30" t="s">
        <v>519</v>
      </c>
      <c r="L87" s="30" t="s">
        <v>520</v>
      </c>
      <c r="M87" s="30" t="s">
        <v>521</v>
      </c>
      <c r="N87" s="63" t="s">
        <v>522</v>
      </c>
      <c r="O87" s="32" t="s">
        <v>523</v>
      </c>
      <c r="P87" s="32"/>
    </row>
    <row r="88" s="21" customFormat="1" spans="1:16">
      <c r="A88" s="28">
        <v>87</v>
      </c>
      <c r="B88" s="28" t="s">
        <v>111</v>
      </c>
      <c r="C88" s="62" t="s">
        <v>524</v>
      </c>
      <c r="D88" s="30" t="s">
        <v>455</v>
      </c>
      <c r="E88" s="30">
        <v>3664.72</v>
      </c>
      <c r="F88" s="30">
        <v>257.91</v>
      </c>
      <c r="G88" s="30">
        <v>3406.81</v>
      </c>
      <c r="H88" s="28">
        <v>1</v>
      </c>
      <c r="I88" s="28" t="s">
        <v>42</v>
      </c>
      <c r="J88" s="30" t="s">
        <v>27</v>
      </c>
      <c r="K88" s="30" t="s">
        <v>519</v>
      </c>
      <c r="L88" s="30" t="s">
        <v>520</v>
      </c>
      <c r="M88" s="30" t="s">
        <v>525</v>
      </c>
      <c r="N88" s="63" t="s">
        <v>526</v>
      </c>
      <c r="O88" s="32" t="s">
        <v>527</v>
      </c>
      <c r="P88" s="32"/>
    </row>
    <row r="89" s="21" customFormat="1" spans="1:16">
      <c r="A89" s="28">
        <v>88</v>
      </c>
      <c r="B89" s="28" t="s">
        <v>111</v>
      </c>
      <c r="C89" s="62" t="s">
        <v>528</v>
      </c>
      <c r="D89" s="30" t="s">
        <v>529</v>
      </c>
      <c r="E89" s="30">
        <v>383.19</v>
      </c>
      <c r="F89" s="30">
        <v>11.5</v>
      </c>
      <c r="G89" s="30">
        <v>371.69</v>
      </c>
      <c r="H89" s="28">
        <v>1</v>
      </c>
      <c r="I89" s="28" t="s">
        <v>42</v>
      </c>
      <c r="J89" s="30" t="s">
        <v>27</v>
      </c>
      <c r="K89" s="30" t="s">
        <v>530</v>
      </c>
      <c r="L89" s="30" t="s">
        <v>461</v>
      </c>
      <c r="M89" s="30" t="s">
        <v>531</v>
      </c>
      <c r="N89" s="63" t="s">
        <v>532</v>
      </c>
      <c r="O89" s="32" t="s">
        <v>533</v>
      </c>
      <c r="P89" s="32"/>
    </row>
    <row r="90" s="21" customFormat="1" spans="1:16">
      <c r="A90" s="28">
        <v>89</v>
      </c>
      <c r="B90" s="28" t="s">
        <v>111</v>
      </c>
      <c r="C90" s="62" t="s">
        <v>534</v>
      </c>
      <c r="D90" s="30" t="s">
        <v>455</v>
      </c>
      <c r="E90" s="30">
        <v>3604.31</v>
      </c>
      <c r="F90" s="30">
        <v>108.13</v>
      </c>
      <c r="G90" s="30">
        <v>3496.18</v>
      </c>
      <c r="H90" s="28">
        <v>1</v>
      </c>
      <c r="I90" s="28" t="s">
        <v>42</v>
      </c>
      <c r="J90" s="30" t="s">
        <v>27</v>
      </c>
      <c r="K90" s="30" t="s">
        <v>530</v>
      </c>
      <c r="L90" s="30" t="s">
        <v>461</v>
      </c>
      <c r="M90" s="30" t="s">
        <v>535</v>
      </c>
      <c r="N90" s="63" t="s">
        <v>536</v>
      </c>
      <c r="O90" s="32" t="s">
        <v>537</v>
      </c>
      <c r="P90" s="32"/>
    </row>
    <row r="91" s="21" customFormat="1" spans="1:16">
      <c r="A91" s="28">
        <v>90</v>
      </c>
      <c r="B91" s="28" t="s">
        <v>111</v>
      </c>
      <c r="C91" s="62" t="s">
        <v>538</v>
      </c>
      <c r="D91" s="30" t="s">
        <v>539</v>
      </c>
      <c r="E91" s="30">
        <v>2728.02</v>
      </c>
      <c r="F91" s="30">
        <v>81.84</v>
      </c>
      <c r="G91" s="30">
        <v>2646.18</v>
      </c>
      <c r="H91" s="28">
        <v>1</v>
      </c>
      <c r="I91" s="28" t="s">
        <v>42</v>
      </c>
      <c r="J91" s="30" t="s">
        <v>27</v>
      </c>
      <c r="K91" s="30" t="s">
        <v>540</v>
      </c>
      <c r="L91" s="30" t="s">
        <v>541</v>
      </c>
      <c r="M91" s="30" t="s">
        <v>542</v>
      </c>
      <c r="N91" s="63" t="s">
        <v>543</v>
      </c>
      <c r="O91" s="32" t="s">
        <v>544</v>
      </c>
      <c r="P91" s="32"/>
    </row>
    <row r="92" s="21" customFormat="1" ht="28" spans="1:16">
      <c r="A92" s="28">
        <v>91</v>
      </c>
      <c r="B92" s="28" t="s">
        <v>111</v>
      </c>
      <c r="C92" s="62" t="s">
        <v>454</v>
      </c>
      <c r="D92" s="30" t="s">
        <v>455</v>
      </c>
      <c r="E92" s="30">
        <v>2925.92</v>
      </c>
      <c r="F92" s="30">
        <v>87.78</v>
      </c>
      <c r="G92" s="30">
        <v>2838.14</v>
      </c>
      <c r="H92" s="28">
        <v>1</v>
      </c>
      <c r="I92" s="28" t="s">
        <v>42</v>
      </c>
      <c r="J92" s="30" t="s">
        <v>27</v>
      </c>
      <c r="K92" s="30" t="s">
        <v>545</v>
      </c>
      <c r="L92" s="30" t="s">
        <v>472</v>
      </c>
      <c r="M92" s="30" t="s">
        <v>542</v>
      </c>
      <c r="N92" s="63" t="s">
        <v>543</v>
      </c>
      <c r="O92" s="32" t="s">
        <v>546</v>
      </c>
      <c r="P92" s="32"/>
    </row>
    <row r="93" s="21" customFormat="1" spans="1:16">
      <c r="A93" s="28">
        <v>92</v>
      </c>
      <c r="B93" s="28" t="s">
        <v>111</v>
      </c>
      <c r="C93" s="62" t="s">
        <v>547</v>
      </c>
      <c r="D93" s="30" t="s">
        <v>455</v>
      </c>
      <c r="E93" s="30">
        <v>3371.86</v>
      </c>
      <c r="F93" s="30">
        <v>101.16</v>
      </c>
      <c r="G93" s="30">
        <v>3270.7</v>
      </c>
      <c r="H93" s="28">
        <v>1</v>
      </c>
      <c r="I93" s="28" t="s">
        <v>42</v>
      </c>
      <c r="J93" s="30" t="s">
        <v>27</v>
      </c>
      <c r="K93" s="30" t="s">
        <v>548</v>
      </c>
      <c r="L93" s="30" t="s">
        <v>461</v>
      </c>
      <c r="M93" s="30" t="s">
        <v>549</v>
      </c>
      <c r="N93" s="63" t="s">
        <v>550</v>
      </c>
      <c r="O93" s="32" t="s">
        <v>551</v>
      </c>
      <c r="P93" s="32"/>
    </row>
    <row r="94" s="21" customFormat="1" spans="1:16">
      <c r="A94" s="28">
        <v>93</v>
      </c>
      <c r="B94" s="28" t="s">
        <v>111</v>
      </c>
      <c r="C94" s="62" t="s">
        <v>552</v>
      </c>
      <c r="D94" s="30" t="s">
        <v>276</v>
      </c>
      <c r="E94" s="30">
        <v>440.62</v>
      </c>
      <c r="F94" s="30">
        <v>321.56</v>
      </c>
      <c r="G94" s="30">
        <v>119.06</v>
      </c>
      <c r="H94" s="28">
        <v>1</v>
      </c>
      <c r="I94" s="28" t="s">
        <v>42</v>
      </c>
      <c r="J94" s="30" t="s">
        <v>27</v>
      </c>
      <c r="K94" s="30" t="s">
        <v>81</v>
      </c>
      <c r="L94" s="30" t="s">
        <v>133</v>
      </c>
      <c r="M94" s="30" t="s">
        <v>296</v>
      </c>
      <c r="N94" s="63" t="s">
        <v>297</v>
      </c>
      <c r="O94" s="32" t="s">
        <v>553</v>
      </c>
      <c r="P94" s="32"/>
    </row>
    <row r="95" s="21" customFormat="1" spans="1:16">
      <c r="A95" s="28">
        <v>94</v>
      </c>
      <c r="B95" s="28" t="s">
        <v>268</v>
      </c>
      <c r="C95" s="62" t="s">
        <v>554</v>
      </c>
      <c r="D95" s="30" t="s">
        <v>276</v>
      </c>
      <c r="E95" s="30">
        <v>405</v>
      </c>
      <c r="F95" s="30">
        <v>315.27</v>
      </c>
      <c r="G95" s="30">
        <v>89.73</v>
      </c>
      <c r="H95" s="28">
        <v>1</v>
      </c>
      <c r="I95" s="28" t="s">
        <v>42</v>
      </c>
      <c r="J95" s="30" t="s">
        <v>27</v>
      </c>
      <c r="K95" s="30" t="s">
        <v>81</v>
      </c>
      <c r="L95" s="30" t="s">
        <v>133</v>
      </c>
      <c r="M95" s="30" t="s">
        <v>144</v>
      </c>
      <c r="N95" s="63" t="s">
        <v>145</v>
      </c>
      <c r="O95" s="32" t="s">
        <v>555</v>
      </c>
      <c r="P95" s="32"/>
    </row>
    <row r="96" s="21" customFormat="1" spans="1:16">
      <c r="A96" s="28">
        <v>95</v>
      </c>
      <c r="B96" s="28" t="s">
        <v>556</v>
      </c>
      <c r="C96" s="62" t="s">
        <v>557</v>
      </c>
      <c r="D96" s="30" t="s">
        <v>276</v>
      </c>
      <c r="E96" s="30">
        <v>405</v>
      </c>
      <c r="F96" s="30">
        <v>326.28</v>
      </c>
      <c r="G96" s="30">
        <v>78.72</v>
      </c>
      <c r="H96" s="28">
        <v>1</v>
      </c>
      <c r="I96" s="28" t="s">
        <v>42</v>
      </c>
      <c r="J96" s="30" t="s">
        <v>27</v>
      </c>
      <c r="K96" s="30" t="s">
        <v>81</v>
      </c>
      <c r="L96" s="30" t="s">
        <v>133</v>
      </c>
      <c r="M96" s="30" t="s">
        <v>558</v>
      </c>
      <c r="N96" s="63" t="s">
        <v>559</v>
      </c>
      <c r="O96" s="32" t="s">
        <v>560</v>
      </c>
      <c r="P96" s="32"/>
    </row>
    <row r="97" s="21" customFormat="1" spans="1:16">
      <c r="A97" s="28">
        <v>96</v>
      </c>
      <c r="B97" s="28" t="s">
        <v>268</v>
      </c>
      <c r="C97" s="62" t="s">
        <v>561</v>
      </c>
      <c r="D97" s="30" t="s">
        <v>270</v>
      </c>
      <c r="E97" s="30">
        <v>2525.38</v>
      </c>
      <c r="F97" s="30">
        <v>2182.33</v>
      </c>
      <c r="G97" s="30">
        <v>343.05</v>
      </c>
      <c r="H97" s="28">
        <v>1</v>
      </c>
      <c r="I97" s="28" t="s">
        <v>42</v>
      </c>
      <c r="J97" s="30" t="s">
        <v>27</v>
      </c>
      <c r="K97" s="30" t="s">
        <v>45</v>
      </c>
      <c r="L97" s="30" t="s">
        <v>133</v>
      </c>
      <c r="M97" s="30" t="s">
        <v>562</v>
      </c>
      <c r="N97" s="63" t="s">
        <v>563</v>
      </c>
      <c r="O97" s="32" t="s">
        <v>564</v>
      </c>
      <c r="P97" s="32"/>
    </row>
    <row r="98" s="21" customFormat="1" spans="1:16">
      <c r="A98" s="28">
        <v>97</v>
      </c>
      <c r="B98" s="28" t="s">
        <v>111</v>
      </c>
      <c r="C98" s="62" t="s">
        <v>554</v>
      </c>
      <c r="D98" s="30" t="s">
        <v>565</v>
      </c>
      <c r="E98" s="30">
        <v>635</v>
      </c>
      <c r="F98" s="30">
        <v>491.5</v>
      </c>
      <c r="G98" s="30">
        <v>143.5</v>
      </c>
      <c r="H98" s="28">
        <v>1</v>
      </c>
      <c r="I98" s="28" t="s">
        <v>42</v>
      </c>
      <c r="J98" s="30" t="s">
        <v>27</v>
      </c>
      <c r="K98" s="30" t="s">
        <v>81</v>
      </c>
      <c r="L98" s="30" t="s">
        <v>133</v>
      </c>
      <c r="M98" s="30" t="s">
        <v>229</v>
      </c>
      <c r="N98" s="63" t="s">
        <v>230</v>
      </c>
      <c r="O98" s="32" t="s">
        <v>566</v>
      </c>
      <c r="P98" s="32"/>
    </row>
    <row r="99" s="21" customFormat="1" spans="1:16">
      <c r="A99" s="28">
        <v>98</v>
      </c>
      <c r="B99" s="28" t="s">
        <v>111</v>
      </c>
      <c r="C99" s="62" t="s">
        <v>567</v>
      </c>
      <c r="D99" s="30" t="s">
        <v>282</v>
      </c>
      <c r="E99" s="30">
        <v>1636.79</v>
      </c>
      <c r="F99" s="30">
        <v>49.1</v>
      </c>
      <c r="G99" s="30">
        <v>1587.69</v>
      </c>
      <c r="H99" s="28">
        <v>1</v>
      </c>
      <c r="I99" s="28" t="s">
        <v>42</v>
      </c>
      <c r="J99" s="30" t="s">
        <v>27</v>
      </c>
      <c r="K99" s="30" t="s">
        <v>568</v>
      </c>
      <c r="L99" s="30" t="s">
        <v>133</v>
      </c>
      <c r="M99" s="30" t="s">
        <v>569</v>
      </c>
      <c r="N99" s="63" t="s">
        <v>570</v>
      </c>
      <c r="O99" s="32" t="s">
        <v>571</v>
      </c>
      <c r="P99" s="32"/>
    </row>
    <row r="100" s="21" customFormat="1" spans="1:16">
      <c r="A100" s="28">
        <v>99</v>
      </c>
      <c r="B100" s="28" t="s">
        <v>111</v>
      </c>
      <c r="C100" s="62" t="s">
        <v>572</v>
      </c>
      <c r="D100" s="30" t="s">
        <v>282</v>
      </c>
      <c r="E100" s="30">
        <v>315.79</v>
      </c>
      <c r="F100" s="30">
        <v>94.57</v>
      </c>
      <c r="G100" s="30">
        <v>221.22</v>
      </c>
      <c r="H100" s="28">
        <v>1</v>
      </c>
      <c r="I100" s="28" t="s">
        <v>42</v>
      </c>
      <c r="J100" s="30" t="s">
        <v>27</v>
      </c>
      <c r="K100" s="30" t="s">
        <v>573</v>
      </c>
      <c r="L100" s="30" t="s">
        <v>472</v>
      </c>
      <c r="M100" s="30" t="s">
        <v>122</v>
      </c>
      <c r="N100" s="63" t="s">
        <v>123</v>
      </c>
      <c r="O100" s="32" t="s">
        <v>574</v>
      </c>
      <c r="P100" s="32"/>
    </row>
    <row r="101" s="21" customFormat="1" spans="1:16">
      <c r="A101" s="28">
        <v>100</v>
      </c>
      <c r="B101" s="28" t="s">
        <v>268</v>
      </c>
      <c r="C101" s="62" t="s">
        <v>575</v>
      </c>
      <c r="D101" s="30" t="s">
        <v>282</v>
      </c>
      <c r="E101" s="30">
        <v>390.98</v>
      </c>
      <c r="F101" s="30">
        <v>64.38</v>
      </c>
      <c r="G101" s="30">
        <v>326.6</v>
      </c>
      <c r="H101" s="28">
        <v>1</v>
      </c>
      <c r="I101" s="28" t="s">
        <v>42</v>
      </c>
      <c r="J101" s="30" t="s">
        <v>27</v>
      </c>
      <c r="K101" s="30" t="s">
        <v>43</v>
      </c>
      <c r="L101" s="30" t="s">
        <v>576</v>
      </c>
      <c r="M101" s="30" t="s">
        <v>466</v>
      </c>
      <c r="N101" s="63" t="s">
        <v>467</v>
      </c>
      <c r="O101" s="32" t="s">
        <v>577</v>
      </c>
      <c r="P101" s="32"/>
    </row>
    <row r="102" s="21" customFormat="1" spans="1:16">
      <c r="A102" s="28">
        <v>101</v>
      </c>
      <c r="B102" s="28" t="s">
        <v>111</v>
      </c>
      <c r="C102" s="62" t="s">
        <v>578</v>
      </c>
      <c r="D102" s="30" t="s">
        <v>282</v>
      </c>
      <c r="E102" s="30">
        <v>511.31</v>
      </c>
      <c r="F102" s="30">
        <v>63.53</v>
      </c>
      <c r="G102" s="30">
        <v>447.78</v>
      </c>
      <c r="H102" s="28">
        <v>1</v>
      </c>
      <c r="I102" s="28" t="s">
        <v>42</v>
      </c>
      <c r="J102" s="30" t="s">
        <v>27</v>
      </c>
      <c r="K102" s="30" t="s">
        <v>43</v>
      </c>
      <c r="L102" s="30" t="s">
        <v>576</v>
      </c>
      <c r="M102" s="30" t="s">
        <v>128</v>
      </c>
      <c r="N102" s="63" t="s">
        <v>129</v>
      </c>
      <c r="O102" s="32" t="s">
        <v>579</v>
      </c>
      <c r="P102" s="32"/>
    </row>
    <row r="103" s="21" customFormat="1" ht="28" spans="1:16">
      <c r="A103" s="28">
        <v>102</v>
      </c>
      <c r="B103" s="28" t="s">
        <v>111</v>
      </c>
      <c r="C103" s="62" t="s">
        <v>580</v>
      </c>
      <c r="D103" s="30" t="s">
        <v>282</v>
      </c>
      <c r="E103" s="30">
        <v>321.56</v>
      </c>
      <c r="F103" s="30">
        <v>44.3</v>
      </c>
      <c r="G103" s="30">
        <v>277.26</v>
      </c>
      <c r="H103" s="28">
        <v>1</v>
      </c>
      <c r="I103" s="28" t="s">
        <v>42</v>
      </c>
      <c r="J103" s="30" t="s">
        <v>27</v>
      </c>
      <c r="K103" s="30" t="s">
        <v>43</v>
      </c>
      <c r="L103" s="30" t="s">
        <v>576</v>
      </c>
      <c r="M103" s="30" t="s">
        <v>216</v>
      </c>
      <c r="N103" s="63" t="s">
        <v>217</v>
      </c>
      <c r="O103" s="32" t="s">
        <v>581</v>
      </c>
      <c r="P103" s="32"/>
    </row>
    <row r="104" s="21" customFormat="1" spans="1:16">
      <c r="A104" s="28">
        <v>103</v>
      </c>
      <c r="B104" s="28" t="s">
        <v>111</v>
      </c>
      <c r="C104" s="62" t="s">
        <v>582</v>
      </c>
      <c r="D104" s="30" t="s">
        <v>282</v>
      </c>
      <c r="E104" s="30">
        <v>321.56</v>
      </c>
      <c r="F104" s="30">
        <v>57.22</v>
      </c>
      <c r="G104" s="30">
        <v>264.34</v>
      </c>
      <c r="H104" s="28">
        <v>1</v>
      </c>
      <c r="I104" s="28" t="s">
        <v>42</v>
      </c>
      <c r="J104" s="30" t="s">
        <v>27</v>
      </c>
      <c r="K104" s="30" t="s">
        <v>43</v>
      </c>
      <c r="L104" s="30" t="s">
        <v>133</v>
      </c>
      <c r="M104" s="30" t="s">
        <v>542</v>
      </c>
      <c r="N104" s="63" t="s">
        <v>543</v>
      </c>
      <c r="O104" s="32" t="s">
        <v>583</v>
      </c>
      <c r="P104" s="32"/>
    </row>
    <row r="105" s="21" customFormat="1" spans="1:16">
      <c r="A105" s="28">
        <v>104</v>
      </c>
      <c r="B105" s="28" t="s">
        <v>111</v>
      </c>
      <c r="C105" s="62" t="s">
        <v>584</v>
      </c>
      <c r="D105" s="30" t="s">
        <v>282</v>
      </c>
      <c r="E105" s="30">
        <v>194.29</v>
      </c>
      <c r="F105" s="30">
        <v>65.59</v>
      </c>
      <c r="G105" s="30">
        <v>128.7</v>
      </c>
      <c r="H105" s="28">
        <v>1</v>
      </c>
      <c r="I105" s="28" t="s">
        <v>42</v>
      </c>
      <c r="J105" s="30" t="s">
        <v>27</v>
      </c>
      <c r="K105" s="30" t="s">
        <v>43</v>
      </c>
      <c r="L105" s="30" t="s">
        <v>133</v>
      </c>
      <c r="M105" s="30" t="s">
        <v>542</v>
      </c>
      <c r="N105" s="63" t="s">
        <v>543</v>
      </c>
      <c r="O105" s="32" t="s">
        <v>585</v>
      </c>
      <c r="P105" s="32"/>
    </row>
    <row r="106" s="21" customFormat="1" spans="1:16">
      <c r="A106" s="28">
        <v>105</v>
      </c>
      <c r="B106" s="28" t="s">
        <v>268</v>
      </c>
      <c r="C106" s="62" t="s">
        <v>586</v>
      </c>
      <c r="D106" s="30" t="s">
        <v>587</v>
      </c>
      <c r="E106" s="30">
        <v>19329.66</v>
      </c>
      <c r="F106" s="30">
        <v>579.89</v>
      </c>
      <c r="G106" s="30">
        <v>18749.77</v>
      </c>
      <c r="H106" s="28">
        <v>1</v>
      </c>
      <c r="I106" s="28" t="s">
        <v>42</v>
      </c>
      <c r="J106" s="30" t="s">
        <v>27</v>
      </c>
      <c r="K106" s="30" t="s">
        <v>588</v>
      </c>
      <c r="L106" s="30" t="s">
        <v>576</v>
      </c>
      <c r="M106" s="30" t="s">
        <v>589</v>
      </c>
      <c r="N106" s="63" t="s">
        <v>590</v>
      </c>
      <c r="O106" s="32" t="s">
        <v>591</v>
      </c>
      <c r="P106" s="32"/>
    </row>
    <row r="107" s="21" customFormat="1" spans="1:16">
      <c r="A107" s="28">
        <v>106</v>
      </c>
      <c r="B107" s="28" t="s">
        <v>111</v>
      </c>
      <c r="C107" s="62" t="s">
        <v>592</v>
      </c>
      <c r="D107" s="30" t="s">
        <v>300</v>
      </c>
      <c r="E107" s="30">
        <v>291.03</v>
      </c>
      <c r="F107" s="30">
        <v>135.73</v>
      </c>
      <c r="G107" s="30">
        <v>155.3</v>
      </c>
      <c r="H107" s="28">
        <v>1</v>
      </c>
      <c r="I107" s="28" t="s">
        <v>42</v>
      </c>
      <c r="J107" s="30" t="s">
        <v>27</v>
      </c>
      <c r="K107" s="30" t="s">
        <v>593</v>
      </c>
      <c r="L107" s="30" t="s">
        <v>576</v>
      </c>
      <c r="M107" s="30" t="s">
        <v>216</v>
      </c>
      <c r="N107" s="63" t="s">
        <v>217</v>
      </c>
      <c r="O107" s="32" t="s">
        <v>594</v>
      </c>
      <c r="P107" s="32"/>
    </row>
    <row r="108" s="21" customFormat="1" spans="1:16">
      <c r="A108" s="28">
        <v>107</v>
      </c>
      <c r="B108" s="28" t="s">
        <v>111</v>
      </c>
      <c r="C108" s="62" t="s">
        <v>595</v>
      </c>
      <c r="D108" s="30" t="s">
        <v>300</v>
      </c>
      <c r="E108" s="30">
        <v>464.43</v>
      </c>
      <c r="F108" s="30">
        <v>224.21</v>
      </c>
      <c r="G108" s="30">
        <v>240.22</v>
      </c>
      <c r="H108" s="28">
        <v>1</v>
      </c>
      <c r="I108" s="28" t="s">
        <v>42</v>
      </c>
      <c r="J108" s="30" t="s">
        <v>27</v>
      </c>
      <c r="K108" s="30" t="s">
        <v>596</v>
      </c>
      <c r="L108" s="30" t="s">
        <v>133</v>
      </c>
      <c r="M108" s="30" t="s">
        <v>286</v>
      </c>
      <c r="N108" s="63" t="s">
        <v>287</v>
      </c>
      <c r="O108" s="32" t="s">
        <v>597</v>
      </c>
      <c r="P108" s="32"/>
    </row>
    <row r="109" s="21" customFormat="1" ht="28" spans="1:16">
      <c r="A109" s="28">
        <v>108</v>
      </c>
      <c r="B109" s="28" t="s">
        <v>111</v>
      </c>
      <c r="C109" s="62" t="s">
        <v>598</v>
      </c>
      <c r="D109" s="30" t="s">
        <v>300</v>
      </c>
      <c r="E109" s="30">
        <v>507.41</v>
      </c>
      <c r="F109" s="30">
        <v>322.91</v>
      </c>
      <c r="G109" s="30">
        <v>184.5</v>
      </c>
      <c r="H109" s="28">
        <v>1</v>
      </c>
      <c r="I109" s="28" t="s">
        <v>42</v>
      </c>
      <c r="J109" s="30" t="s">
        <v>27</v>
      </c>
      <c r="K109" s="30" t="s">
        <v>599</v>
      </c>
      <c r="L109" s="30" t="s">
        <v>133</v>
      </c>
      <c r="M109" s="30" t="s">
        <v>229</v>
      </c>
      <c r="N109" s="63" t="s">
        <v>230</v>
      </c>
      <c r="O109" s="32" t="s">
        <v>600</v>
      </c>
      <c r="P109" s="32"/>
    </row>
    <row r="110" s="21" customFormat="1" spans="1:16">
      <c r="A110" s="28">
        <v>109</v>
      </c>
      <c r="B110" s="28" t="s">
        <v>111</v>
      </c>
      <c r="C110" s="62" t="s">
        <v>601</v>
      </c>
      <c r="D110" s="30" t="s">
        <v>270</v>
      </c>
      <c r="E110" s="30">
        <v>176.66</v>
      </c>
      <c r="F110" s="30">
        <v>159.56</v>
      </c>
      <c r="G110" s="30">
        <v>17.1</v>
      </c>
      <c r="H110" s="28">
        <v>1</v>
      </c>
      <c r="I110" s="28" t="s">
        <v>42</v>
      </c>
      <c r="J110" s="30" t="s">
        <v>27</v>
      </c>
      <c r="K110" s="30" t="s">
        <v>61</v>
      </c>
      <c r="L110" s="30" t="s">
        <v>133</v>
      </c>
      <c r="M110" s="30" t="s">
        <v>602</v>
      </c>
      <c r="N110" s="63" t="s">
        <v>603</v>
      </c>
      <c r="O110" s="32" t="s">
        <v>604</v>
      </c>
      <c r="P110" s="32"/>
    </row>
    <row r="111" s="21" customFormat="1" spans="1:16">
      <c r="A111" s="28">
        <v>110</v>
      </c>
      <c r="B111" s="28" t="s">
        <v>268</v>
      </c>
      <c r="C111" s="62" t="s">
        <v>605</v>
      </c>
      <c r="D111" s="30" t="s">
        <v>46</v>
      </c>
      <c r="E111" s="30">
        <v>123.9</v>
      </c>
      <c r="F111" s="30">
        <v>3.72</v>
      </c>
      <c r="G111" s="30">
        <v>120.18</v>
      </c>
      <c r="H111" s="28">
        <v>1</v>
      </c>
      <c r="I111" s="28" t="s">
        <v>42</v>
      </c>
      <c r="J111" s="30" t="s">
        <v>27</v>
      </c>
      <c r="K111" s="30" t="s">
        <v>46</v>
      </c>
      <c r="L111" s="30" t="s">
        <v>133</v>
      </c>
      <c r="M111" s="30" t="s">
        <v>144</v>
      </c>
      <c r="N111" s="63" t="s">
        <v>145</v>
      </c>
      <c r="O111" s="32" t="s">
        <v>606</v>
      </c>
      <c r="P111" s="32"/>
    </row>
    <row r="112" s="21" customFormat="1" spans="1:16">
      <c r="A112" s="28">
        <v>111</v>
      </c>
      <c r="B112" s="28" t="s">
        <v>111</v>
      </c>
      <c r="C112" s="62" t="s">
        <v>607</v>
      </c>
      <c r="D112" s="30" t="s">
        <v>46</v>
      </c>
      <c r="E112" s="30">
        <v>449.27</v>
      </c>
      <c r="F112" s="30">
        <v>13.48</v>
      </c>
      <c r="G112" s="30">
        <v>435.79</v>
      </c>
      <c r="H112" s="28">
        <v>1</v>
      </c>
      <c r="I112" s="28" t="s">
        <v>42</v>
      </c>
      <c r="J112" s="30" t="s">
        <v>27</v>
      </c>
      <c r="K112" s="30" t="s">
        <v>46</v>
      </c>
      <c r="L112" s="30" t="s">
        <v>133</v>
      </c>
      <c r="M112" s="30" t="s">
        <v>140</v>
      </c>
      <c r="N112" s="63" t="s">
        <v>141</v>
      </c>
      <c r="O112" s="32" t="s">
        <v>608</v>
      </c>
      <c r="P112" s="32"/>
    </row>
    <row r="113" s="21" customFormat="1" spans="1:16">
      <c r="A113" s="28">
        <v>112</v>
      </c>
      <c r="B113" s="28" t="s">
        <v>111</v>
      </c>
      <c r="C113" s="62" t="s">
        <v>609</v>
      </c>
      <c r="D113" s="30" t="s">
        <v>46</v>
      </c>
      <c r="E113" s="30">
        <v>233.82</v>
      </c>
      <c r="F113" s="30">
        <v>7.01</v>
      </c>
      <c r="G113" s="30">
        <v>226.81</v>
      </c>
      <c r="H113" s="28">
        <v>1</v>
      </c>
      <c r="I113" s="28" t="s">
        <v>42</v>
      </c>
      <c r="J113" s="30" t="s">
        <v>27</v>
      </c>
      <c r="K113" s="30" t="s">
        <v>46</v>
      </c>
      <c r="L113" s="30" t="s">
        <v>133</v>
      </c>
      <c r="M113" s="30" t="s">
        <v>352</v>
      </c>
      <c r="N113" s="63" t="s">
        <v>353</v>
      </c>
      <c r="O113" s="32" t="s">
        <v>610</v>
      </c>
      <c r="P113" s="32"/>
    </row>
    <row r="114" s="21" customFormat="1" ht="28" spans="1:16">
      <c r="A114" s="28">
        <v>113</v>
      </c>
      <c r="B114" s="28" t="s">
        <v>111</v>
      </c>
      <c r="C114" s="62" t="s">
        <v>611</v>
      </c>
      <c r="D114" s="30" t="s">
        <v>270</v>
      </c>
      <c r="E114" s="30">
        <v>196.37</v>
      </c>
      <c r="F114" s="30">
        <v>172.89</v>
      </c>
      <c r="G114" s="30">
        <v>23.48</v>
      </c>
      <c r="H114" s="28">
        <v>1</v>
      </c>
      <c r="I114" s="28" t="s">
        <v>42</v>
      </c>
      <c r="J114" s="30" t="s">
        <v>27</v>
      </c>
      <c r="K114" s="30" t="s">
        <v>612</v>
      </c>
      <c r="L114" s="30" t="s">
        <v>133</v>
      </c>
      <c r="M114" s="30" t="s">
        <v>323</v>
      </c>
      <c r="N114" s="63" t="s">
        <v>324</v>
      </c>
      <c r="O114" s="32" t="s">
        <v>613</v>
      </c>
      <c r="P114" s="32"/>
    </row>
    <row r="115" s="21" customFormat="1" spans="1:16">
      <c r="A115" s="28">
        <v>114</v>
      </c>
      <c r="B115" s="28" t="s">
        <v>111</v>
      </c>
      <c r="C115" s="62" t="s">
        <v>614</v>
      </c>
      <c r="D115" s="30" t="s">
        <v>384</v>
      </c>
      <c r="E115" s="30">
        <v>21697.31</v>
      </c>
      <c r="F115" s="30">
        <v>6878.2</v>
      </c>
      <c r="G115" s="30">
        <v>14819.11</v>
      </c>
      <c r="H115" s="28">
        <v>1</v>
      </c>
      <c r="I115" s="28" t="s">
        <v>23</v>
      </c>
      <c r="J115" s="30" t="s">
        <v>27</v>
      </c>
      <c r="K115" s="30" t="s">
        <v>615</v>
      </c>
      <c r="L115" s="30" t="s">
        <v>133</v>
      </c>
      <c r="M115" s="30" t="s">
        <v>296</v>
      </c>
      <c r="N115" s="63" t="s">
        <v>297</v>
      </c>
      <c r="O115" s="32" t="s">
        <v>616</v>
      </c>
      <c r="P115" s="32"/>
    </row>
    <row r="116" s="21" customFormat="1" spans="1:16">
      <c r="A116" s="28">
        <v>115</v>
      </c>
      <c r="B116" s="28" t="s">
        <v>111</v>
      </c>
      <c r="C116" s="62" t="s">
        <v>617</v>
      </c>
      <c r="D116" s="30" t="s">
        <v>362</v>
      </c>
      <c r="E116" s="30">
        <v>9368.6</v>
      </c>
      <c r="F116" s="30">
        <v>1327.27</v>
      </c>
      <c r="G116" s="30">
        <v>8041.33</v>
      </c>
      <c r="H116" s="28">
        <v>1</v>
      </c>
      <c r="I116" s="28" t="s">
        <v>23</v>
      </c>
      <c r="J116" s="30" t="s">
        <v>27</v>
      </c>
      <c r="K116" s="30" t="s">
        <v>618</v>
      </c>
      <c r="L116" s="30" t="s">
        <v>619</v>
      </c>
      <c r="M116" s="30" t="s">
        <v>569</v>
      </c>
      <c r="N116" s="63" t="s">
        <v>570</v>
      </c>
      <c r="O116" s="32" t="s">
        <v>620</v>
      </c>
      <c r="P116" s="32"/>
    </row>
    <row r="117" s="21" customFormat="1" spans="1:16">
      <c r="A117" s="28">
        <v>116</v>
      </c>
      <c r="B117" s="28" t="s">
        <v>111</v>
      </c>
      <c r="C117" s="62" t="s">
        <v>621</v>
      </c>
      <c r="D117" s="30" t="s">
        <v>622</v>
      </c>
      <c r="E117" s="30">
        <v>1436.86</v>
      </c>
      <c r="F117" s="30">
        <v>43.11</v>
      </c>
      <c r="G117" s="30">
        <v>1393.75</v>
      </c>
      <c r="H117" s="28">
        <v>1</v>
      </c>
      <c r="I117" s="28" t="s">
        <v>42</v>
      </c>
      <c r="J117" s="30" t="s">
        <v>27</v>
      </c>
      <c r="K117" s="30" t="s">
        <v>622</v>
      </c>
      <c r="L117" s="30" t="s">
        <v>133</v>
      </c>
      <c r="M117" s="30" t="s">
        <v>128</v>
      </c>
      <c r="N117" s="63" t="s">
        <v>129</v>
      </c>
      <c r="O117" s="32" t="s">
        <v>623</v>
      </c>
      <c r="P117" s="32"/>
    </row>
    <row r="118" s="21" customFormat="1" ht="28" spans="1:16">
      <c r="A118" s="28">
        <v>117</v>
      </c>
      <c r="B118" s="28" t="s">
        <v>111</v>
      </c>
      <c r="C118" s="62" t="s">
        <v>624</v>
      </c>
      <c r="D118" s="30" t="s">
        <v>622</v>
      </c>
      <c r="E118" s="30">
        <v>1436.86</v>
      </c>
      <c r="F118" s="30">
        <v>43.11</v>
      </c>
      <c r="G118" s="30">
        <v>1393.75</v>
      </c>
      <c r="H118" s="28">
        <v>1</v>
      </c>
      <c r="I118" s="28" t="s">
        <v>42</v>
      </c>
      <c r="J118" s="30" t="s">
        <v>27</v>
      </c>
      <c r="K118" s="30" t="s">
        <v>625</v>
      </c>
      <c r="L118" s="30" t="s">
        <v>133</v>
      </c>
      <c r="M118" s="30" t="s">
        <v>229</v>
      </c>
      <c r="N118" s="63" t="s">
        <v>230</v>
      </c>
      <c r="O118" s="32" t="s">
        <v>626</v>
      </c>
      <c r="P118" s="32"/>
    </row>
    <row r="119" s="22" customFormat="1" spans="1:25">
      <c r="A119" s="23"/>
      <c r="B119" s="23"/>
      <c r="C119" s="23"/>
      <c r="D119" s="23"/>
      <c r="E119" s="23">
        <f>SUM(E2:E118)</f>
        <v>663419.36</v>
      </c>
      <c r="F119" s="23">
        <f>SUM(F2:F118)</f>
        <v>186853.07</v>
      </c>
      <c r="G119" s="23"/>
      <c r="H119" s="23"/>
      <c r="I119" s="23"/>
      <c r="J119" s="23"/>
      <c r="K119" s="23"/>
      <c r="L119" s="23"/>
      <c r="M119" s="23"/>
      <c r="N119" s="24"/>
      <c r="O119" s="25"/>
      <c r="P119" s="26"/>
      <c r="Q119" s="23"/>
      <c r="R119" s="23"/>
      <c r="S119" s="23"/>
      <c r="T119" s="23"/>
      <c r="U119" s="23"/>
      <c r="V119" s="23"/>
      <c r="W119" s="23"/>
      <c r="X119" s="23"/>
      <c r="Y119" s="23"/>
    </row>
    <row r="120" s="22" customFormat="1" spans="1: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4"/>
      <c r="O120" s="25"/>
      <c r="P120" s="26"/>
      <c r="Q120" s="23"/>
      <c r="R120" s="23"/>
      <c r="S120" s="23"/>
      <c r="T120" s="23"/>
      <c r="U120" s="23"/>
      <c r="V120" s="23"/>
      <c r="W120" s="23"/>
      <c r="X120" s="23"/>
      <c r="Y120" s="23"/>
    </row>
    <row r="121" s="22" customFormat="1" spans="1: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4"/>
      <c r="O121" s="25"/>
      <c r="P121" s="26"/>
      <c r="Q121" s="23"/>
      <c r="R121" s="23"/>
      <c r="S121" s="23"/>
      <c r="T121" s="23"/>
      <c r="U121" s="23"/>
      <c r="V121" s="23"/>
      <c r="W121" s="23"/>
      <c r="X121" s="23"/>
      <c r="Y121" s="23"/>
    </row>
    <row r="122" s="22" customFormat="1" spans="1: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4"/>
      <c r="O122" s="25"/>
      <c r="P122" s="26"/>
      <c r="Q122" s="23"/>
      <c r="R122" s="23"/>
      <c r="S122" s="23"/>
      <c r="T122" s="23"/>
      <c r="U122" s="23"/>
      <c r="V122" s="23"/>
      <c r="W122" s="23"/>
      <c r="X122" s="23"/>
      <c r="Y122" s="23"/>
    </row>
    <row r="123" s="22" customFormat="1" spans="1: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4"/>
      <c r="O123" s="25"/>
      <c r="P123" s="26"/>
      <c r="Q123" s="23"/>
      <c r="R123" s="23"/>
      <c r="S123" s="23"/>
      <c r="T123" s="23"/>
      <c r="U123" s="23"/>
      <c r="V123" s="23"/>
      <c r="W123" s="23"/>
      <c r="X123" s="23"/>
      <c r="Y123" s="23"/>
    </row>
    <row r="124" s="22" customFormat="1" spans="1: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4"/>
      <c r="O124" s="25"/>
      <c r="P124" s="26"/>
      <c r="Q124" s="23"/>
      <c r="R124" s="23"/>
      <c r="S124" s="23"/>
      <c r="T124" s="23"/>
      <c r="U124" s="23"/>
      <c r="V124" s="23"/>
      <c r="W124" s="23"/>
      <c r="X124" s="23"/>
      <c r="Y124" s="23"/>
    </row>
    <row r="125" s="22" customFormat="1" spans="1: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4"/>
      <c r="O125" s="25"/>
      <c r="P125" s="26"/>
      <c r="Q125" s="23"/>
      <c r="R125" s="23"/>
      <c r="S125" s="23"/>
      <c r="T125" s="23"/>
      <c r="U125" s="23"/>
      <c r="V125" s="23"/>
      <c r="W125" s="23"/>
      <c r="X125" s="23"/>
      <c r="Y125" s="23"/>
    </row>
    <row r="126" s="22" customFormat="1" spans="1: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4"/>
      <c r="O126" s="25"/>
      <c r="P126" s="26"/>
      <c r="Q126" s="23"/>
      <c r="R126" s="23"/>
      <c r="S126" s="23"/>
      <c r="T126" s="23"/>
      <c r="U126" s="23"/>
      <c r="V126" s="23"/>
      <c r="W126" s="23"/>
      <c r="X126" s="23"/>
      <c r="Y126" s="23"/>
    </row>
    <row r="127" s="22" customFormat="1" spans="1: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4"/>
      <c r="O127" s="25"/>
      <c r="P127" s="26"/>
      <c r="Q127" s="23"/>
      <c r="R127" s="23"/>
      <c r="S127" s="23"/>
      <c r="T127" s="23"/>
      <c r="U127" s="23"/>
      <c r="V127" s="23"/>
      <c r="W127" s="23"/>
      <c r="X127" s="23"/>
      <c r="Y127" s="23"/>
    </row>
    <row r="128" s="22" customFormat="1" spans="1: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4"/>
      <c r="O128" s="25"/>
      <c r="P128" s="26"/>
      <c r="Q128" s="23"/>
      <c r="R128" s="23"/>
      <c r="S128" s="23"/>
      <c r="T128" s="23"/>
      <c r="U128" s="23"/>
      <c r="V128" s="23"/>
      <c r="W128" s="23"/>
      <c r="X128" s="23"/>
      <c r="Y128" s="23"/>
    </row>
    <row r="129" s="22" customFormat="1" spans="1: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4"/>
      <c r="O129" s="25"/>
      <c r="P129" s="26"/>
      <c r="Q129" s="23"/>
      <c r="R129" s="23"/>
      <c r="S129" s="23"/>
      <c r="T129" s="23"/>
      <c r="U129" s="23"/>
      <c r="V129" s="23"/>
      <c r="W129" s="23"/>
      <c r="X129" s="23"/>
      <c r="Y129" s="23"/>
    </row>
    <row r="130" s="22" customFormat="1" spans="1: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4"/>
      <c r="O130" s="25"/>
      <c r="P130" s="26"/>
      <c r="Q130" s="23"/>
      <c r="R130" s="23"/>
      <c r="S130" s="23"/>
      <c r="T130" s="23"/>
      <c r="U130" s="23"/>
      <c r="V130" s="23"/>
      <c r="W130" s="23"/>
      <c r="X130" s="23"/>
      <c r="Y130" s="23"/>
    </row>
    <row r="131" s="22" customFormat="1" spans="1: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4"/>
      <c r="O131" s="25"/>
      <c r="P131" s="26"/>
      <c r="Q131" s="23"/>
      <c r="R131" s="23"/>
      <c r="S131" s="23"/>
      <c r="T131" s="23"/>
      <c r="U131" s="23"/>
      <c r="V131" s="23"/>
      <c r="W131" s="23"/>
      <c r="X131" s="23"/>
      <c r="Y131" s="23"/>
    </row>
    <row r="132" s="22" customFormat="1" spans="1: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4"/>
      <c r="O132" s="25"/>
      <c r="P132" s="26"/>
      <c r="Q132" s="23"/>
      <c r="R132" s="23"/>
      <c r="S132" s="23"/>
      <c r="T132" s="23"/>
      <c r="U132" s="23"/>
      <c r="V132" s="23"/>
      <c r="W132" s="23"/>
      <c r="X132" s="23"/>
      <c r="Y132" s="23"/>
    </row>
    <row r="133" s="22" customFormat="1" spans="1: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4"/>
      <c r="O133" s="25"/>
      <c r="P133" s="26"/>
      <c r="Q133" s="23"/>
      <c r="R133" s="23"/>
      <c r="S133" s="23"/>
      <c r="T133" s="23"/>
      <c r="U133" s="23"/>
      <c r="V133" s="23"/>
      <c r="W133" s="23"/>
      <c r="X133" s="23"/>
      <c r="Y133" s="23"/>
    </row>
    <row r="134" s="22" customFormat="1" spans="1: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4"/>
      <c r="O134" s="25"/>
      <c r="P134" s="26"/>
      <c r="Q134" s="23"/>
      <c r="R134" s="23"/>
      <c r="S134" s="23"/>
      <c r="T134" s="23"/>
      <c r="U134" s="23"/>
      <c r="V134" s="23"/>
      <c r="W134" s="23"/>
      <c r="X134" s="23"/>
      <c r="Y134" s="23"/>
    </row>
    <row r="135" s="22" customFormat="1" spans="1: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4"/>
      <c r="O135" s="25"/>
      <c r="P135" s="26"/>
      <c r="Q135" s="23"/>
      <c r="R135" s="23"/>
      <c r="S135" s="23"/>
      <c r="T135" s="23"/>
      <c r="U135" s="23"/>
      <c r="V135" s="23"/>
      <c r="W135" s="23"/>
      <c r="X135" s="23"/>
      <c r="Y135" s="23"/>
    </row>
    <row r="136" s="22" customFormat="1" spans="1: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4"/>
      <c r="O136" s="25"/>
      <c r="P136" s="26"/>
      <c r="Q136" s="23"/>
      <c r="R136" s="23"/>
      <c r="S136" s="23"/>
      <c r="T136" s="23"/>
      <c r="U136" s="23"/>
      <c r="V136" s="23"/>
      <c r="W136" s="23"/>
      <c r="X136" s="23"/>
      <c r="Y136" s="23"/>
    </row>
    <row r="137" s="22" customFormat="1" spans="1: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/>
      <c r="O137" s="25"/>
      <c r="P137" s="26"/>
      <c r="Q137" s="23"/>
      <c r="R137" s="23"/>
      <c r="S137" s="23"/>
      <c r="T137" s="23"/>
      <c r="U137" s="23"/>
      <c r="V137" s="23"/>
      <c r="W137" s="23"/>
      <c r="X137" s="23"/>
      <c r="Y137" s="23"/>
    </row>
    <row r="138" s="22" customFormat="1" spans="1: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4"/>
      <c r="O138" s="25"/>
      <c r="P138" s="26"/>
      <c r="Q138" s="23"/>
      <c r="R138" s="23"/>
      <c r="S138" s="23"/>
      <c r="T138" s="23"/>
      <c r="U138" s="23"/>
      <c r="V138" s="23"/>
      <c r="W138" s="23"/>
      <c r="X138" s="23"/>
      <c r="Y138" s="23"/>
    </row>
    <row r="139" s="22" customFormat="1" spans="1: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4"/>
      <c r="O139" s="25"/>
      <c r="P139" s="26"/>
      <c r="Q139" s="23"/>
      <c r="R139" s="23"/>
      <c r="S139" s="23"/>
      <c r="T139" s="23"/>
      <c r="U139" s="23"/>
      <c r="V139" s="23"/>
      <c r="W139" s="23"/>
      <c r="X139" s="23"/>
      <c r="Y139" s="23"/>
    </row>
    <row r="140" s="22" customFormat="1" spans="1: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4"/>
      <c r="O140" s="25"/>
      <c r="P140" s="26"/>
      <c r="Q140" s="23"/>
      <c r="R140" s="23"/>
      <c r="S140" s="23"/>
      <c r="T140" s="23"/>
      <c r="U140" s="23"/>
      <c r="V140" s="23"/>
      <c r="W140" s="23"/>
      <c r="X140" s="23"/>
      <c r="Y140" s="23"/>
    </row>
    <row r="141" s="22" customFormat="1" spans="1: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4"/>
      <c r="O141" s="25"/>
      <c r="P141" s="26"/>
      <c r="Q141" s="23"/>
      <c r="R141" s="23"/>
      <c r="S141" s="23"/>
      <c r="T141" s="23"/>
      <c r="U141" s="23"/>
      <c r="V141" s="23"/>
      <c r="W141" s="23"/>
      <c r="X141" s="23"/>
      <c r="Y141" s="23"/>
    </row>
    <row r="142" s="22" customFormat="1" spans="1: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4"/>
      <c r="O142" s="25"/>
      <c r="P142" s="26"/>
      <c r="Q142" s="23"/>
      <c r="R142" s="23"/>
      <c r="S142" s="23"/>
      <c r="T142" s="23"/>
      <c r="U142" s="23"/>
      <c r="V142" s="23"/>
      <c r="W142" s="23"/>
      <c r="X142" s="23"/>
      <c r="Y142" s="23"/>
    </row>
    <row r="143" s="22" customFormat="1" spans="1: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4"/>
      <c r="O143" s="25"/>
      <c r="P143" s="26"/>
      <c r="Q143" s="23"/>
      <c r="R143" s="23"/>
      <c r="S143" s="23"/>
      <c r="T143" s="23"/>
      <c r="U143" s="23"/>
      <c r="V143" s="23"/>
      <c r="W143" s="23"/>
      <c r="X143" s="23"/>
      <c r="Y143" s="23"/>
    </row>
    <row r="144" s="22" customFormat="1" spans="1: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4"/>
      <c r="O144" s="25"/>
      <c r="P144" s="26"/>
      <c r="Q144" s="23"/>
      <c r="R144" s="23"/>
      <c r="S144" s="23"/>
      <c r="T144" s="23"/>
      <c r="U144" s="23"/>
      <c r="V144" s="23"/>
      <c r="W144" s="23"/>
      <c r="X144" s="23"/>
      <c r="Y144" s="23"/>
    </row>
    <row r="145" s="22" customFormat="1" spans="1: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4"/>
      <c r="O145" s="25"/>
      <c r="P145" s="26"/>
      <c r="Q145" s="23"/>
      <c r="R145" s="23"/>
      <c r="S145" s="23"/>
      <c r="T145" s="23"/>
      <c r="U145" s="23"/>
      <c r="V145" s="23"/>
      <c r="W145" s="23"/>
      <c r="X145" s="23"/>
      <c r="Y145" s="23"/>
    </row>
    <row r="146" s="22" customFormat="1" spans="1: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4"/>
      <c r="O146" s="25"/>
      <c r="P146" s="26"/>
      <c r="Q146" s="23"/>
      <c r="R146" s="23"/>
      <c r="S146" s="23"/>
      <c r="T146" s="23"/>
      <c r="U146" s="23"/>
      <c r="V146" s="23"/>
      <c r="W146" s="23"/>
      <c r="X146" s="23"/>
      <c r="Y146" s="23"/>
    </row>
    <row r="147" s="22" customFormat="1" spans="1: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4"/>
      <c r="O147" s="25"/>
      <c r="P147" s="26"/>
      <c r="Q147" s="23"/>
      <c r="R147" s="23"/>
      <c r="S147" s="23"/>
      <c r="T147" s="23"/>
      <c r="U147" s="23"/>
      <c r="V147" s="23"/>
      <c r="W147" s="23"/>
      <c r="X147" s="23"/>
      <c r="Y147" s="23"/>
    </row>
    <row r="148" s="22" customFormat="1" spans="1: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4"/>
      <c r="O148" s="25"/>
      <c r="P148" s="26"/>
      <c r="Q148" s="23"/>
      <c r="R148" s="23"/>
      <c r="S148" s="23"/>
      <c r="T148" s="23"/>
      <c r="U148" s="23"/>
      <c r="V148" s="23"/>
      <c r="W148" s="23"/>
      <c r="X148" s="23"/>
      <c r="Y148" s="23"/>
    </row>
    <row r="149" s="22" customFormat="1" spans="1: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4"/>
      <c r="O149" s="25"/>
      <c r="P149" s="26"/>
      <c r="Q149" s="23"/>
      <c r="R149" s="23"/>
      <c r="S149" s="23"/>
      <c r="T149" s="23"/>
      <c r="U149" s="23"/>
      <c r="V149" s="23"/>
      <c r="W149" s="23"/>
      <c r="X149" s="23"/>
      <c r="Y149" s="23"/>
    </row>
    <row r="150" s="22" customFormat="1" spans="1: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25"/>
      <c r="P150" s="26"/>
      <c r="Q150" s="23"/>
      <c r="R150" s="23"/>
      <c r="S150" s="23"/>
      <c r="T150" s="23"/>
      <c r="U150" s="23"/>
      <c r="V150" s="23"/>
      <c r="W150" s="23"/>
      <c r="X150" s="23"/>
      <c r="Y150" s="23"/>
    </row>
    <row r="151" s="22" customFormat="1" spans="1: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4"/>
      <c r="O151" s="25"/>
      <c r="P151" s="26"/>
      <c r="Q151" s="23"/>
      <c r="R151" s="23"/>
      <c r="S151" s="23"/>
      <c r="T151" s="23"/>
      <c r="U151" s="23"/>
      <c r="V151" s="23"/>
      <c r="W151" s="23"/>
      <c r="X151" s="23"/>
      <c r="Y151" s="23"/>
    </row>
    <row r="152" s="22" customFormat="1" spans="1: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4"/>
      <c r="O152" s="25"/>
      <c r="P152" s="26"/>
      <c r="Q152" s="23"/>
      <c r="R152" s="23"/>
      <c r="S152" s="23"/>
      <c r="T152" s="23"/>
      <c r="U152" s="23"/>
      <c r="V152" s="23"/>
      <c r="W152" s="23"/>
      <c r="X152" s="23"/>
      <c r="Y152" s="23"/>
    </row>
    <row r="153" s="22" customFormat="1" spans="1: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4"/>
      <c r="O153" s="25"/>
      <c r="P153" s="26"/>
      <c r="Q153" s="23"/>
      <c r="R153" s="23"/>
      <c r="S153" s="23"/>
      <c r="T153" s="23"/>
      <c r="U153" s="23"/>
      <c r="V153" s="23"/>
      <c r="W153" s="23"/>
      <c r="X153" s="23"/>
      <c r="Y153" s="23"/>
    </row>
    <row r="154" s="22" customFormat="1" spans="1: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4"/>
      <c r="O154" s="25"/>
      <c r="P154" s="26"/>
      <c r="Q154" s="23"/>
      <c r="R154" s="23"/>
      <c r="S154" s="23"/>
      <c r="T154" s="23"/>
      <c r="U154" s="23"/>
      <c r="V154" s="23"/>
      <c r="W154" s="23"/>
      <c r="X154" s="23"/>
      <c r="Y154" s="23"/>
    </row>
    <row r="155" s="22" customFormat="1" spans="1: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4"/>
      <c r="O155" s="25"/>
      <c r="P155" s="26"/>
      <c r="Q155" s="23"/>
      <c r="R155" s="23"/>
      <c r="S155" s="23"/>
      <c r="T155" s="23"/>
      <c r="U155" s="23"/>
      <c r="V155" s="23"/>
      <c r="W155" s="23"/>
      <c r="X155" s="23"/>
      <c r="Y155" s="23"/>
    </row>
    <row r="156" s="22" customFormat="1" spans="1: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4"/>
      <c r="O156" s="25"/>
      <c r="P156" s="26"/>
      <c r="Q156" s="23"/>
      <c r="R156" s="23"/>
      <c r="S156" s="23"/>
      <c r="T156" s="23"/>
      <c r="U156" s="23"/>
      <c r="V156" s="23"/>
      <c r="W156" s="23"/>
      <c r="X156" s="23"/>
      <c r="Y156" s="23"/>
    </row>
    <row r="157" s="22" customFormat="1" spans="1: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4"/>
      <c r="O157" s="25"/>
      <c r="P157" s="26"/>
      <c r="Q157" s="23"/>
      <c r="R157" s="23"/>
      <c r="S157" s="23"/>
      <c r="T157" s="23"/>
      <c r="U157" s="23"/>
      <c r="V157" s="23"/>
      <c r="W157" s="23"/>
      <c r="X157" s="23"/>
      <c r="Y157" s="23"/>
    </row>
    <row r="158" s="22" customFormat="1" spans="1: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4"/>
      <c r="O158" s="25"/>
      <c r="P158" s="26"/>
      <c r="Q158" s="23"/>
      <c r="R158" s="23"/>
      <c r="S158" s="23"/>
      <c r="T158" s="23"/>
      <c r="U158" s="23"/>
      <c r="V158" s="23"/>
      <c r="W158" s="23"/>
      <c r="X158" s="23"/>
      <c r="Y158" s="23"/>
    </row>
    <row r="159" s="22" customFormat="1" spans="1: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4"/>
      <c r="O159" s="25"/>
      <c r="P159" s="26"/>
      <c r="Q159" s="23"/>
      <c r="R159" s="23"/>
      <c r="S159" s="23"/>
      <c r="T159" s="23"/>
      <c r="U159" s="23"/>
      <c r="V159" s="23"/>
      <c r="W159" s="23"/>
      <c r="X159" s="23"/>
      <c r="Y159" s="23"/>
    </row>
    <row r="160" s="22" customFormat="1" spans="1: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4"/>
      <c r="O160" s="25"/>
      <c r="P160" s="26"/>
      <c r="Q160" s="23"/>
      <c r="R160" s="23"/>
      <c r="S160" s="23"/>
      <c r="T160" s="23"/>
      <c r="U160" s="23"/>
      <c r="V160" s="23"/>
      <c r="W160" s="23"/>
      <c r="X160" s="23"/>
      <c r="Y160" s="23"/>
    </row>
    <row r="161" s="22" customFormat="1" spans="1: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4"/>
      <c r="O161" s="25"/>
      <c r="P161" s="26"/>
      <c r="Q161" s="23"/>
      <c r="R161" s="23"/>
      <c r="S161" s="23"/>
      <c r="T161" s="23"/>
      <c r="U161" s="23"/>
      <c r="V161" s="23"/>
      <c r="W161" s="23"/>
      <c r="X161" s="23"/>
      <c r="Y161" s="23"/>
    </row>
    <row r="162" s="22" customFormat="1" spans="1: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4"/>
      <c r="O162" s="25"/>
      <c r="P162" s="26"/>
      <c r="Q162" s="23"/>
      <c r="R162" s="23"/>
      <c r="S162" s="23"/>
      <c r="T162" s="23"/>
      <c r="U162" s="23"/>
      <c r="V162" s="23"/>
      <c r="W162" s="23"/>
      <c r="X162" s="23"/>
      <c r="Y162" s="23"/>
    </row>
    <row r="163" s="22" customFormat="1" spans="1: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4"/>
      <c r="O163" s="25"/>
      <c r="P163" s="26"/>
      <c r="Q163" s="23"/>
      <c r="R163" s="23"/>
      <c r="S163" s="23"/>
      <c r="T163" s="23"/>
      <c r="U163" s="23"/>
      <c r="V163" s="23"/>
      <c r="W163" s="23"/>
      <c r="X163" s="23"/>
      <c r="Y163" s="23"/>
    </row>
    <row r="164" s="22" customFormat="1" spans="1: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4"/>
      <c r="O164" s="25"/>
      <c r="P164" s="26"/>
      <c r="Q164" s="23"/>
      <c r="R164" s="23"/>
      <c r="S164" s="23"/>
      <c r="T164" s="23"/>
      <c r="U164" s="23"/>
      <c r="V164" s="23"/>
      <c r="W164" s="23"/>
      <c r="X164" s="23"/>
      <c r="Y164" s="23"/>
    </row>
    <row r="165" s="22" customFormat="1" spans="1: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4"/>
      <c r="O165" s="25"/>
      <c r="P165" s="26"/>
      <c r="Q165" s="23"/>
      <c r="R165" s="23"/>
      <c r="S165" s="23"/>
      <c r="T165" s="23"/>
      <c r="U165" s="23"/>
      <c r="V165" s="23"/>
      <c r="W165" s="23"/>
      <c r="X165" s="23"/>
      <c r="Y165" s="23"/>
    </row>
    <row r="166" s="22" customFormat="1" spans="1: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4"/>
      <c r="O166" s="25"/>
      <c r="P166" s="26"/>
      <c r="Q166" s="23"/>
      <c r="R166" s="23"/>
      <c r="S166" s="23"/>
      <c r="T166" s="23"/>
      <c r="U166" s="23"/>
      <c r="V166" s="23"/>
      <c r="W166" s="23"/>
      <c r="X166" s="23"/>
      <c r="Y166" s="23"/>
    </row>
    <row r="167" s="22" customFormat="1" spans="1: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4"/>
      <c r="O167" s="25"/>
      <c r="P167" s="26"/>
      <c r="Q167" s="23"/>
      <c r="R167" s="23"/>
      <c r="S167" s="23"/>
      <c r="T167" s="23"/>
      <c r="U167" s="23"/>
      <c r="V167" s="23"/>
      <c r="W167" s="23"/>
      <c r="X167" s="23"/>
      <c r="Y167" s="23"/>
    </row>
    <row r="168" s="22" customFormat="1" spans="1: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4"/>
      <c r="O168" s="25"/>
      <c r="P168" s="26"/>
      <c r="Q168" s="23"/>
      <c r="R168" s="23"/>
      <c r="S168" s="23"/>
      <c r="T168" s="23"/>
      <c r="U168" s="23"/>
      <c r="V168" s="23"/>
      <c r="W168" s="23"/>
      <c r="X168" s="23"/>
      <c r="Y168" s="23"/>
    </row>
    <row r="169" s="22" customFormat="1" spans="1: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4"/>
      <c r="O169" s="25"/>
      <c r="P169" s="26"/>
      <c r="Q169" s="23"/>
      <c r="R169" s="23"/>
      <c r="S169" s="23"/>
      <c r="T169" s="23"/>
      <c r="U169" s="23"/>
      <c r="V169" s="23"/>
      <c r="W169" s="23"/>
      <c r="X169" s="23"/>
      <c r="Y169" s="23"/>
    </row>
    <row r="170" s="22" customFormat="1" spans="1: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4"/>
      <c r="O170" s="25"/>
      <c r="P170" s="26"/>
      <c r="Q170" s="23"/>
      <c r="R170" s="23"/>
      <c r="S170" s="23"/>
      <c r="T170" s="23"/>
      <c r="U170" s="23"/>
      <c r="V170" s="23"/>
      <c r="W170" s="23"/>
      <c r="X170" s="23"/>
      <c r="Y170" s="23"/>
    </row>
    <row r="171" s="22" customFormat="1" spans="1: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4"/>
      <c r="O171" s="25"/>
      <c r="P171" s="26"/>
      <c r="Q171" s="23"/>
      <c r="R171" s="23"/>
      <c r="S171" s="23"/>
      <c r="T171" s="23"/>
      <c r="U171" s="23"/>
      <c r="V171" s="23"/>
      <c r="W171" s="23"/>
      <c r="X171" s="23"/>
      <c r="Y171" s="23"/>
    </row>
    <row r="172" s="22" customFormat="1" spans="1: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4"/>
      <c r="O172" s="25"/>
      <c r="P172" s="26"/>
      <c r="Q172" s="23"/>
      <c r="R172" s="23"/>
      <c r="S172" s="23"/>
      <c r="T172" s="23"/>
      <c r="U172" s="23"/>
      <c r="V172" s="23"/>
      <c r="W172" s="23"/>
      <c r="X172" s="23"/>
      <c r="Y172" s="23"/>
    </row>
    <row r="173" s="22" customFormat="1" spans="1: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4"/>
      <c r="O173" s="25"/>
      <c r="P173" s="26"/>
      <c r="Q173" s="23"/>
      <c r="R173" s="23"/>
      <c r="S173" s="23"/>
      <c r="T173" s="23"/>
      <c r="U173" s="23"/>
      <c r="V173" s="23"/>
      <c r="W173" s="23"/>
      <c r="X173" s="23"/>
      <c r="Y173" s="23"/>
    </row>
    <row r="174" s="22" customFormat="1" spans="1: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4"/>
      <c r="O174" s="25"/>
      <c r="P174" s="26"/>
      <c r="Q174" s="23"/>
      <c r="R174" s="23"/>
      <c r="S174" s="23"/>
      <c r="T174" s="23"/>
      <c r="U174" s="23"/>
      <c r="V174" s="23"/>
      <c r="W174" s="23"/>
      <c r="X174" s="23"/>
      <c r="Y174" s="23"/>
    </row>
    <row r="175" s="22" customFormat="1" spans="1: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4"/>
      <c r="O175" s="25"/>
      <c r="P175" s="26"/>
      <c r="Q175" s="23"/>
      <c r="R175" s="23"/>
      <c r="S175" s="23"/>
      <c r="T175" s="23"/>
      <c r="U175" s="23"/>
      <c r="V175" s="23"/>
      <c r="W175" s="23"/>
      <c r="X175" s="23"/>
      <c r="Y175" s="23"/>
    </row>
    <row r="176" s="22" customFormat="1" spans="1: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4"/>
      <c r="O176" s="25"/>
      <c r="P176" s="26"/>
      <c r="Q176" s="23"/>
      <c r="R176" s="23"/>
      <c r="S176" s="23"/>
      <c r="T176" s="23"/>
      <c r="U176" s="23"/>
      <c r="V176" s="23"/>
      <c r="W176" s="23"/>
      <c r="X176" s="23"/>
      <c r="Y176" s="23"/>
    </row>
    <row r="177" s="22" customFormat="1" spans="1: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4"/>
      <c r="O177" s="25"/>
      <c r="P177" s="26"/>
      <c r="Q177" s="23"/>
      <c r="R177" s="23"/>
      <c r="S177" s="23"/>
      <c r="T177" s="23"/>
      <c r="U177" s="23"/>
      <c r="V177" s="23"/>
      <c r="W177" s="23"/>
      <c r="X177" s="23"/>
      <c r="Y177" s="23"/>
    </row>
    <row r="178" s="22" customFormat="1" spans="1: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4"/>
      <c r="O178" s="25"/>
      <c r="P178" s="26"/>
      <c r="Q178" s="23"/>
      <c r="R178" s="23"/>
      <c r="S178" s="23"/>
      <c r="T178" s="23"/>
      <c r="U178" s="23"/>
      <c r="V178" s="23"/>
      <c r="W178" s="23"/>
      <c r="X178" s="23"/>
      <c r="Y178" s="23"/>
    </row>
    <row r="179" s="22" customFormat="1" spans="1: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4"/>
      <c r="O179" s="25"/>
      <c r="P179" s="26"/>
      <c r="Q179" s="23"/>
      <c r="R179" s="23"/>
      <c r="S179" s="23"/>
      <c r="T179" s="23"/>
      <c r="U179" s="23"/>
      <c r="V179" s="23"/>
      <c r="W179" s="23"/>
      <c r="X179" s="23"/>
      <c r="Y179" s="23"/>
    </row>
    <row r="180" s="22" customFormat="1" spans="1: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4"/>
      <c r="O180" s="25"/>
      <c r="P180" s="26"/>
      <c r="Q180" s="23"/>
      <c r="R180" s="23"/>
      <c r="S180" s="23"/>
      <c r="T180" s="23"/>
      <c r="U180" s="23"/>
      <c r="V180" s="23"/>
      <c r="W180" s="23"/>
      <c r="X180" s="23"/>
      <c r="Y180" s="23"/>
    </row>
    <row r="181" s="22" customFormat="1" spans="1: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4"/>
      <c r="O181" s="25"/>
      <c r="P181" s="26"/>
      <c r="Q181" s="23"/>
      <c r="R181" s="23"/>
      <c r="S181" s="23"/>
      <c r="T181" s="23"/>
      <c r="U181" s="23"/>
      <c r="V181" s="23"/>
      <c r="W181" s="23"/>
      <c r="X181" s="23"/>
      <c r="Y181" s="23"/>
    </row>
    <row r="182" s="22" customFormat="1" spans="1: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4"/>
      <c r="O182" s="25"/>
      <c r="P182" s="26"/>
      <c r="Q182" s="23"/>
      <c r="R182" s="23"/>
      <c r="S182" s="23"/>
      <c r="T182" s="23"/>
      <c r="U182" s="23"/>
      <c r="V182" s="23"/>
      <c r="W182" s="23"/>
      <c r="X182" s="23"/>
      <c r="Y182" s="23"/>
    </row>
    <row r="183" s="22" customFormat="1" spans="1: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4"/>
      <c r="O183" s="25"/>
      <c r="P183" s="26"/>
      <c r="Q183" s="23"/>
      <c r="R183" s="23"/>
      <c r="S183" s="23"/>
      <c r="T183" s="23"/>
      <c r="U183" s="23"/>
      <c r="V183" s="23"/>
      <c r="W183" s="23"/>
      <c r="X183" s="23"/>
      <c r="Y183" s="23"/>
    </row>
    <row r="184" s="22" customFormat="1" spans="1: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4"/>
      <c r="O184" s="25"/>
      <c r="P184" s="26"/>
      <c r="Q184" s="23"/>
      <c r="R184" s="23"/>
      <c r="S184" s="23"/>
      <c r="T184" s="23"/>
      <c r="U184" s="23"/>
      <c r="V184" s="23"/>
      <c r="W184" s="23"/>
      <c r="X184" s="23"/>
      <c r="Y184" s="23"/>
    </row>
    <row r="185" s="22" customFormat="1" spans="1: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4"/>
      <c r="O185" s="25"/>
      <c r="P185" s="26"/>
      <c r="Q185" s="23"/>
      <c r="R185" s="23"/>
      <c r="S185" s="23"/>
      <c r="T185" s="23"/>
      <c r="U185" s="23"/>
      <c r="V185" s="23"/>
      <c r="W185" s="23"/>
      <c r="X185" s="23"/>
      <c r="Y185" s="23"/>
    </row>
    <row r="186" s="22" customFormat="1" spans="1: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4"/>
      <c r="O186" s="25"/>
      <c r="P186" s="26"/>
      <c r="Q186" s="23"/>
      <c r="R186" s="23"/>
      <c r="S186" s="23"/>
      <c r="T186" s="23"/>
      <c r="U186" s="23"/>
      <c r="V186" s="23"/>
      <c r="W186" s="23"/>
      <c r="X186" s="23"/>
      <c r="Y186" s="23"/>
    </row>
    <row r="187" s="22" customFormat="1" spans="1: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4"/>
      <c r="O187" s="25"/>
      <c r="P187" s="26"/>
      <c r="Q187" s="23"/>
      <c r="R187" s="23"/>
      <c r="S187" s="23"/>
      <c r="T187" s="23"/>
      <c r="U187" s="23"/>
      <c r="V187" s="23"/>
      <c r="W187" s="23"/>
      <c r="X187" s="23"/>
      <c r="Y187" s="23"/>
    </row>
    <row r="188" s="22" customFormat="1" spans="1: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4"/>
      <c r="O188" s="25"/>
      <c r="P188" s="26"/>
      <c r="Q188" s="23"/>
      <c r="R188" s="23"/>
      <c r="S188" s="23"/>
      <c r="T188" s="23"/>
      <c r="U188" s="23"/>
      <c r="V188" s="23"/>
      <c r="W188" s="23"/>
      <c r="X188" s="23"/>
      <c r="Y188" s="23"/>
    </row>
    <row r="189" s="22" customFormat="1" spans="1: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4"/>
      <c r="O189" s="25"/>
      <c r="P189" s="26"/>
      <c r="Q189" s="23"/>
      <c r="R189" s="23"/>
      <c r="S189" s="23"/>
      <c r="T189" s="23"/>
      <c r="U189" s="23"/>
      <c r="V189" s="23"/>
      <c r="W189" s="23"/>
      <c r="X189" s="23"/>
      <c r="Y189" s="23"/>
    </row>
    <row r="190" s="22" customFormat="1" spans="1: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4"/>
      <c r="O190" s="25"/>
      <c r="P190" s="26"/>
      <c r="Q190" s="23"/>
      <c r="R190" s="23"/>
      <c r="S190" s="23"/>
      <c r="T190" s="23"/>
      <c r="U190" s="23"/>
      <c r="V190" s="23"/>
      <c r="W190" s="23"/>
      <c r="X190" s="23"/>
      <c r="Y190" s="23"/>
    </row>
    <row r="191" s="22" customFormat="1" spans="1: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4"/>
      <c r="O191" s="25"/>
      <c r="P191" s="26"/>
      <c r="Q191" s="23"/>
      <c r="R191" s="23"/>
      <c r="S191" s="23"/>
      <c r="T191" s="23"/>
      <c r="U191" s="23"/>
      <c r="V191" s="23"/>
      <c r="W191" s="23"/>
      <c r="X191" s="23"/>
      <c r="Y191" s="23"/>
    </row>
    <row r="192" s="22" customFormat="1" spans="1: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4"/>
      <c r="O192" s="25"/>
      <c r="P192" s="26"/>
      <c r="Q192" s="23"/>
      <c r="R192" s="23"/>
      <c r="S192" s="23"/>
      <c r="T192" s="23"/>
      <c r="U192" s="23"/>
      <c r="V192" s="23"/>
      <c r="W192" s="23"/>
      <c r="X192" s="23"/>
      <c r="Y192" s="23"/>
    </row>
    <row r="193" s="22" customFormat="1" spans="1: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4"/>
      <c r="O193" s="25"/>
      <c r="P193" s="26"/>
      <c r="Q193" s="23"/>
      <c r="R193" s="23"/>
      <c r="S193" s="23"/>
      <c r="T193" s="23"/>
      <c r="U193" s="23"/>
      <c r="V193" s="23"/>
      <c r="W193" s="23"/>
      <c r="X193" s="23"/>
      <c r="Y193" s="23"/>
    </row>
    <row r="194" s="22" customFormat="1" spans="1: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4"/>
      <c r="O194" s="25"/>
      <c r="P194" s="26"/>
      <c r="Q194" s="23"/>
      <c r="R194" s="23"/>
      <c r="S194" s="23"/>
      <c r="T194" s="23"/>
      <c r="U194" s="23"/>
      <c r="V194" s="23"/>
      <c r="W194" s="23"/>
      <c r="X194" s="23"/>
      <c r="Y194" s="23"/>
    </row>
    <row r="195" s="22" customFormat="1" spans="1: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4"/>
      <c r="O195" s="25"/>
      <c r="P195" s="26"/>
      <c r="Q195" s="23"/>
      <c r="R195" s="23"/>
      <c r="S195" s="23"/>
      <c r="T195" s="23"/>
      <c r="U195" s="23"/>
      <c r="V195" s="23"/>
      <c r="W195" s="23"/>
      <c r="X195" s="23"/>
      <c r="Y195" s="23"/>
    </row>
    <row r="196" s="22" customFormat="1" spans="1: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4"/>
      <c r="O196" s="25"/>
      <c r="P196" s="26"/>
      <c r="Q196" s="23"/>
      <c r="R196" s="23"/>
      <c r="S196" s="23"/>
      <c r="T196" s="23"/>
      <c r="U196" s="23"/>
      <c r="V196" s="23"/>
      <c r="W196" s="23"/>
      <c r="X196" s="23"/>
      <c r="Y196" s="23"/>
    </row>
    <row r="197" s="22" customFormat="1" spans="1: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4"/>
      <c r="O197" s="25"/>
      <c r="P197" s="26"/>
      <c r="Q197" s="23"/>
      <c r="R197" s="23"/>
      <c r="S197" s="23"/>
      <c r="T197" s="23"/>
      <c r="U197" s="23"/>
      <c r="V197" s="23"/>
      <c r="W197" s="23"/>
      <c r="X197" s="23"/>
      <c r="Y197" s="23"/>
    </row>
    <row r="198" s="22" customFormat="1" spans="1: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4"/>
      <c r="O198" s="25"/>
      <c r="P198" s="26"/>
      <c r="Q198" s="23"/>
      <c r="R198" s="23"/>
      <c r="S198" s="23"/>
      <c r="T198" s="23"/>
      <c r="U198" s="23"/>
      <c r="V198" s="23"/>
      <c r="W198" s="23"/>
      <c r="X198" s="23"/>
      <c r="Y198" s="23"/>
    </row>
    <row r="199" s="22" customFormat="1" spans="1: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4"/>
      <c r="O199" s="25"/>
      <c r="P199" s="26"/>
      <c r="Q199" s="23"/>
      <c r="R199" s="23"/>
      <c r="S199" s="23"/>
      <c r="T199" s="23"/>
      <c r="U199" s="23"/>
      <c r="V199" s="23"/>
      <c r="W199" s="23"/>
      <c r="X199" s="23"/>
      <c r="Y199" s="23"/>
    </row>
    <row r="200" s="22" customFormat="1" spans="1: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4"/>
      <c r="O200" s="25"/>
      <c r="P200" s="26"/>
      <c r="Q200" s="23"/>
      <c r="R200" s="23"/>
      <c r="S200" s="23"/>
      <c r="T200" s="23"/>
      <c r="U200" s="23"/>
      <c r="V200" s="23"/>
      <c r="W200" s="23"/>
      <c r="X200" s="23"/>
      <c r="Y200" s="23"/>
    </row>
    <row r="201" s="22" customFormat="1" spans="1: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4"/>
      <c r="O201" s="25"/>
      <c r="P201" s="26"/>
      <c r="Q201" s="23"/>
      <c r="R201" s="23"/>
      <c r="S201" s="23"/>
      <c r="T201" s="23"/>
      <c r="U201" s="23"/>
      <c r="V201" s="23"/>
      <c r="W201" s="23"/>
      <c r="X201" s="23"/>
      <c r="Y201" s="23"/>
    </row>
    <row r="202" s="22" customFormat="1" spans="1: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4"/>
      <c r="O202" s="25"/>
      <c r="P202" s="26"/>
      <c r="Q202" s="23"/>
      <c r="R202" s="23"/>
      <c r="S202" s="23"/>
      <c r="T202" s="23"/>
      <c r="U202" s="23"/>
      <c r="V202" s="23"/>
      <c r="W202" s="23"/>
      <c r="X202" s="23"/>
      <c r="Y202" s="23"/>
    </row>
    <row r="203" s="22" customFormat="1" spans="1: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4"/>
      <c r="O203" s="25"/>
      <c r="P203" s="26"/>
      <c r="Q203" s="23"/>
      <c r="R203" s="23"/>
      <c r="S203" s="23"/>
      <c r="T203" s="23"/>
      <c r="U203" s="23"/>
      <c r="V203" s="23"/>
      <c r="W203" s="23"/>
      <c r="X203" s="23"/>
      <c r="Y203" s="23"/>
    </row>
    <row r="204" s="22" customFormat="1" spans="1: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4"/>
      <c r="O204" s="25"/>
      <c r="P204" s="26"/>
      <c r="Q204" s="23"/>
      <c r="R204" s="23"/>
      <c r="S204" s="23"/>
      <c r="T204" s="23"/>
      <c r="U204" s="23"/>
      <c r="V204" s="23"/>
      <c r="W204" s="23"/>
      <c r="X204" s="23"/>
      <c r="Y204" s="23"/>
    </row>
    <row r="205" s="22" customFormat="1" spans="1: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4"/>
      <c r="O205" s="25"/>
      <c r="P205" s="26"/>
      <c r="Q205" s="23"/>
      <c r="R205" s="23"/>
      <c r="S205" s="23"/>
      <c r="T205" s="23"/>
      <c r="U205" s="23"/>
      <c r="V205" s="23"/>
      <c r="W205" s="23"/>
      <c r="X205" s="23"/>
      <c r="Y205" s="23"/>
    </row>
    <row r="206" s="22" customFormat="1" spans="1: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4"/>
      <c r="O206" s="25"/>
      <c r="P206" s="26"/>
      <c r="Q206" s="23"/>
      <c r="R206" s="23"/>
      <c r="S206" s="23"/>
      <c r="T206" s="23"/>
      <c r="U206" s="23"/>
      <c r="V206" s="23"/>
      <c r="W206" s="23"/>
      <c r="X206" s="23"/>
      <c r="Y206" s="23"/>
    </row>
    <row r="207" s="22" customFormat="1" spans="1: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4"/>
      <c r="O207" s="25"/>
      <c r="P207" s="26"/>
      <c r="Q207" s="23"/>
      <c r="R207" s="23"/>
      <c r="S207" s="23"/>
      <c r="T207" s="23"/>
      <c r="U207" s="23"/>
      <c r="V207" s="23"/>
      <c r="W207" s="23"/>
      <c r="X207" s="23"/>
      <c r="Y207" s="23"/>
    </row>
    <row r="208" s="22" customFormat="1" spans="1: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4"/>
      <c r="O208" s="25"/>
      <c r="P208" s="26"/>
      <c r="Q208" s="23"/>
      <c r="R208" s="23"/>
      <c r="S208" s="23"/>
      <c r="T208" s="23"/>
      <c r="U208" s="23"/>
      <c r="V208" s="23"/>
      <c r="W208" s="23"/>
      <c r="X208" s="23"/>
      <c r="Y208" s="23"/>
    </row>
    <row r="209" s="22" customFormat="1" spans="1: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4"/>
      <c r="O209" s="25"/>
      <c r="P209" s="26"/>
      <c r="Q209" s="23"/>
      <c r="R209" s="23"/>
      <c r="S209" s="23"/>
      <c r="T209" s="23"/>
      <c r="U209" s="23"/>
      <c r="V209" s="23"/>
      <c r="W209" s="23"/>
      <c r="X209" s="23"/>
      <c r="Y209" s="23"/>
    </row>
    <row r="210" s="22" customFormat="1" spans="1: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4"/>
      <c r="O210" s="25"/>
      <c r="P210" s="26"/>
      <c r="Q210" s="23"/>
      <c r="R210" s="23"/>
      <c r="S210" s="23"/>
      <c r="T210" s="23"/>
      <c r="U210" s="23"/>
      <c r="V210" s="23"/>
      <c r="W210" s="23"/>
      <c r="X210" s="23"/>
      <c r="Y210" s="23"/>
    </row>
    <row r="211" s="22" customFormat="1" spans="1: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4"/>
      <c r="O211" s="25"/>
      <c r="P211" s="26"/>
      <c r="Q211" s="23"/>
      <c r="R211" s="23"/>
      <c r="S211" s="23"/>
      <c r="T211" s="23"/>
      <c r="U211" s="23"/>
      <c r="V211" s="23"/>
      <c r="W211" s="23"/>
      <c r="X211" s="23"/>
      <c r="Y211" s="23"/>
    </row>
    <row r="212" s="22" customFormat="1" spans="1: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4"/>
      <c r="O212" s="25"/>
      <c r="P212" s="26"/>
      <c r="Q212" s="23"/>
      <c r="R212" s="23"/>
      <c r="S212" s="23"/>
      <c r="T212" s="23"/>
      <c r="U212" s="23"/>
      <c r="V212" s="23"/>
      <c r="W212" s="23"/>
      <c r="X212" s="23"/>
      <c r="Y212" s="23"/>
    </row>
    <row r="213" s="22" customFormat="1" spans="1: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4"/>
      <c r="O213" s="25"/>
      <c r="P213" s="26"/>
      <c r="Q213" s="23"/>
      <c r="R213" s="23"/>
      <c r="S213" s="23"/>
      <c r="T213" s="23"/>
      <c r="U213" s="23"/>
      <c r="V213" s="23"/>
      <c r="W213" s="23"/>
      <c r="X213" s="23"/>
      <c r="Y213" s="23"/>
    </row>
    <row r="214" s="22" customFormat="1" spans="1: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4"/>
      <c r="O214" s="25"/>
      <c r="P214" s="26"/>
      <c r="Q214" s="23"/>
      <c r="R214" s="23"/>
      <c r="S214" s="23"/>
      <c r="T214" s="23"/>
      <c r="U214" s="23"/>
      <c r="V214" s="23"/>
      <c r="W214" s="23"/>
      <c r="X214" s="23"/>
      <c r="Y214" s="23"/>
    </row>
    <row r="215" s="22" customFormat="1" spans="1: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4"/>
      <c r="O215" s="25"/>
      <c r="P215" s="26"/>
      <c r="Q215" s="23"/>
      <c r="R215" s="23"/>
      <c r="S215" s="23"/>
      <c r="T215" s="23"/>
      <c r="U215" s="23"/>
      <c r="V215" s="23"/>
      <c r="W215" s="23"/>
      <c r="X215" s="23"/>
      <c r="Y215" s="23"/>
    </row>
    <row r="216" s="22" customFormat="1" spans="1: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4"/>
      <c r="O216" s="25"/>
      <c r="P216" s="26"/>
      <c r="Q216" s="23"/>
      <c r="R216" s="23"/>
      <c r="S216" s="23"/>
      <c r="T216" s="23"/>
      <c r="U216" s="23"/>
      <c r="V216" s="23"/>
      <c r="W216" s="23"/>
      <c r="X216" s="23"/>
      <c r="Y216" s="23"/>
    </row>
    <row r="217" s="22" customFormat="1" spans="1: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4"/>
      <c r="O217" s="25"/>
      <c r="P217" s="26"/>
      <c r="Q217" s="23"/>
      <c r="R217" s="23"/>
      <c r="S217" s="23"/>
      <c r="T217" s="23"/>
      <c r="U217" s="23"/>
      <c r="V217" s="23"/>
      <c r="W217" s="23"/>
      <c r="X217" s="23"/>
      <c r="Y217" s="23"/>
    </row>
    <row r="218" s="22" customFormat="1" spans="1: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4"/>
      <c r="O218" s="25"/>
      <c r="P218" s="26"/>
      <c r="Q218" s="23"/>
      <c r="R218" s="23"/>
      <c r="S218" s="23"/>
      <c r="T218" s="23"/>
      <c r="U218" s="23"/>
      <c r="V218" s="23"/>
      <c r="W218" s="23"/>
      <c r="X218" s="23"/>
      <c r="Y218" s="23"/>
    </row>
    <row r="219" s="22" customFormat="1" spans="1: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4"/>
      <c r="O219" s="25"/>
      <c r="P219" s="26"/>
      <c r="Q219" s="23"/>
      <c r="R219" s="23"/>
      <c r="S219" s="23"/>
      <c r="T219" s="23"/>
      <c r="U219" s="23"/>
      <c r="V219" s="23"/>
      <c r="W219" s="23"/>
      <c r="X219" s="23"/>
      <c r="Y219" s="23"/>
    </row>
    <row r="220" s="22" customFormat="1" spans="1: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4"/>
      <c r="O220" s="25"/>
      <c r="P220" s="26"/>
      <c r="Q220" s="23"/>
      <c r="R220" s="23"/>
      <c r="S220" s="23"/>
      <c r="T220" s="23"/>
      <c r="U220" s="23"/>
      <c r="V220" s="23"/>
      <c r="W220" s="23"/>
      <c r="X220" s="23"/>
      <c r="Y220" s="23"/>
    </row>
    <row r="221" s="22" customFormat="1" spans="1: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4"/>
      <c r="O221" s="25"/>
      <c r="P221" s="26"/>
      <c r="Q221" s="23"/>
      <c r="R221" s="23"/>
      <c r="S221" s="23"/>
      <c r="T221" s="23"/>
      <c r="U221" s="23"/>
      <c r="V221" s="23"/>
      <c r="W221" s="23"/>
      <c r="X221" s="23"/>
      <c r="Y221" s="23"/>
    </row>
    <row r="222" s="22" customFormat="1" spans="1: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4"/>
      <c r="O222" s="25"/>
      <c r="P222" s="26"/>
      <c r="Q222" s="23"/>
      <c r="R222" s="23"/>
      <c r="S222" s="23"/>
      <c r="T222" s="23"/>
      <c r="U222" s="23"/>
      <c r="V222" s="23"/>
      <c r="W222" s="23"/>
      <c r="X222" s="23"/>
      <c r="Y222" s="23"/>
    </row>
    <row r="223" s="22" customFormat="1" spans="1: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4"/>
      <c r="O223" s="25"/>
      <c r="P223" s="26"/>
      <c r="Q223" s="23"/>
      <c r="R223" s="23"/>
      <c r="S223" s="23"/>
      <c r="T223" s="23"/>
      <c r="U223" s="23"/>
      <c r="V223" s="23"/>
      <c r="W223" s="23"/>
      <c r="X223" s="23"/>
      <c r="Y223" s="23"/>
    </row>
    <row r="224" s="22" customFormat="1" spans="1: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4"/>
      <c r="O224" s="25"/>
      <c r="P224" s="26"/>
      <c r="Q224" s="23"/>
      <c r="R224" s="23"/>
      <c r="S224" s="23"/>
      <c r="T224" s="23"/>
      <c r="U224" s="23"/>
      <c r="V224" s="23"/>
      <c r="W224" s="23"/>
      <c r="X224" s="23"/>
      <c r="Y224" s="23"/>
    </row>
    <row r="225" s="22" customFormat="1" spans="1: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4"/>
      <c r="O225" s="25"/>
      <c r="P225" s="26"/>
      <c r="Q225" s="23"/>
      <c r="R225" s="23"/>
      <c r="S225" s="23"/>
      <c r="T225" s="23"/>
      <c r="U225" s="23"/>
      <c r="V225" s="23"/>
      <c r="W225" s="23"/>
      <c r="X225" s="23"/>
      <c r="Y225" s="23"/>
    </row>
    <row r="226" s="22" customFormat="1" spans="1: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4"/>
      <c r="O226" s="25"/>
      <c r="P226" s="26"/>
      <c r="Q226" s="23"/>
      <c r="R226" s="23"/>
      <c r="S226" s="23"/>
      <c r="T226" s="23"/>
      <c r="U226" s="23"/>
      <c r="V226" s="23"/>
      <c r="W226" s="23"/>
      <c r="X226" s="23"/>
      <c r="Y226" s="23"/>
    </row>
    <row r="227" s="22" customFormat="1" spans="1: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4"/>
      <c r="O227" s="25"/>
      <c r="P227" s="26"/>
      <c r="Q227" s="23"/>
      <c r="R227" s="23"/>
      <c r="S227" s="23"/>
      <c r="T227" s="23"/>
      <c r="U227" s="23"/>
      <c r="V227" s="23"/>
      <c r="W227" s="23"/>
      <c r="X227" s="23"/>
      <c r="Y227" s="23"/>
    </row>
    <row r="228" s="22" customFormat="1" spans="1: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4"/>
      <c r="O228" s="25"/>
      <c r="P228" s="26"/>
      <c r="Q228" s="23"/>
      <c r="R228" s="23"/>
      <c r="S228" s="23"/>
      <c r="T228" s="23"/>
      <c r="U228" s="23"/>
      <c r="V228" s="23"/>
      <c r="W228" s="23"/>
      <c r="X228" s="23"/>
      <c r="Y228" s="23"/>
    </row>
    <row r="229" s="22" customFormat="1" spans="1: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4"/>
      <c r="O229" s="25"/>
      <c r="P229" s="26"/>
      <c r="Q229" s="23"/>
      <c r="R229" s="23"/>
      <c r="S229" s="23"/>
      <c r="T229" s="23"/>
      <c r="U229" s="23"/>
      <c r="V229" s="23"/>
      <c r="W229" s="23"/>
      <c r="X229" s="23"/>
      <c r="Y229" s="23"/>
    </row>
    <row r="230" s="22" customFormat="1" spans="1: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4"/>
      <c r="O230" s="25"/>
      <c r="P230" s="26"/>
      <c r="Q230" s="23"/>
      <c r="R230" s="23"/>
      <c r="S230" s="23"/>
      <c r="T230" s="23"/>
      <c r="U230" s="23"/>
      <c r="V230" s="23"/>
      <c r="W230" s="23"/>
      <c r="X230" s="23"/>
      <c r="Y230" s="23"/>
    </row>
    <row r="231" s="22" customFormat="1" spans="1: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4"/>
      <c r="O231" s="25"/>
      <c r="P231" s="26"/>
      <c r="Q231" s="23"/>
      <c r="R231" s="23"/>
      <c r="S231" s="23"/>
      <c r="T231" s="23"/>
      <c r="U231" s="23"/>
      <c r="V231" s="23"/>
      <c r="W231" s="23"/>
      <c r="X231" s="23"/>
      <c r="Y231" s="23"/>
    </row>
    <row r="232" s="22" customFormat="1" spans="1: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4"/>
      <c r="O232" s="25"/>
      <c r="P232" s="26"/>
      <c r="Q232" s="23"/>
      <c r="R232" s="23"/>
      <c r="S232" s="23"/>
      <c r="T232" s="23"/>
      <c r="U232" s="23"/>
      <c r="V232" s="23"/>
      <c r="W232" s="23"/>
      <c r="X232" s="23"/>
      <c r="Y232" s="23"/>
    </row>
    <row r="233" s="22" customFormat="1" spans="1: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4"/>
      <c r="O233" s="25"/>
      <c r="P233" s="26"/>
      <c r="Q233" s="23"/>
      <c r="R233" s="23"/>
      <c r="S233" s="23"/>
      <c r="T233" s="23"/>
      <c r="U233" s="23"/>
      <c r="V233" s="23"/>
      <c r="W233" s="23"/>
      <c r="X233" s="23"/>
      <c r="Y233" s="23"/>
    </row>
    <row r="234" s="22" customFormat="1" spans="1: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4"/>
      <c r="O234" s="25"/>
      <c r="P234" s="26"/>
      <c r="Q234" s="23"/>
      <c r="R234" s="23"/>
      <c r="S234" s="23"/>
      <c r="T234" s="23"/>
      <c r="U234" s="23"/>
      <c r="V234" s="23"/>
      <c r="W234" s="23"/>
      <c r="X234" s="23"/>
      <c r="Y234" s="23"/>
    </row>
    <row r="235" s="22" customFormat="1" spans="1: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4"/>
      <c r="O235" s="25"/>
      <c r="P235" s="26"/>
      <c r="Q235" s="23"/>
      <c r="R235" s="23"/>
      <c r="S235" s="23"/>
      <c r="T235" s="23"/>
      <c r="U235" s="23"/>
      <c r="V235" s="23"/>
      <c r="W235" s="23"/>
      <c r="X235" s="23"/>
      <c r="Y235" s="23"/>
    </row>
    <row r="236" s="22" customFormat="1" spans="1: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4"/>
      <c r="O236" s="25"/>
      <c r="P236" s="26"/>
      <c r="Q236" s="23"/>
      <c r="R236" s="23"/>
      <c r="S236" s="23"/>
      <c r="T236" s="23"/>
      <c r="U236" s="23"/>
      <c r="V236" s="23"/>
      <c r="W236" s="23"/>
      <c r="X236" s="23"/>
      <c r="Y236" s="23"/>
    </row>
    <row r="237" s="22" customFormat="1" spans="1: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4"/>
      <c r="O237" s="25"/>
      <c r="P237" s="26"/>
      <c r="Q237" s="23"/>
      <c r="R237" s="23"/>
      <c r="S237" s="23"/>
      <c r="T237" s="23"/>
      <c r="U237" s="23"/>
      <c r="V237" s="23"/>
      <c r="W237" s="23"/>
      <c r="X237" s="23"/>
      <c r="Y237" s="23"/>
    </row>
    <row r="238" s="22" customFormat="1" spans="1: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4"/>
      <c r="O238" s="25"/>
      <c r="P238" s="26"/>
      <c r="Q238" s="23"/>
      <c r="R238" s="23"/>
      <c r="S238" s="23"/>
      <c r="T238" s="23"/>
      <c r="U238" s="23"/>
      <c r="V238" s="23"/>
      <c r="W238" s="23"/>
      <c r="X238" s="23"/>
      <c r="Y238" s="23"/>
    </row>
    <row r="239" s="22" customFormat="1" spans="1: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4"/>
      <c r="O239" s="25"/>
      <c r="P239" s="26"/>
      <c r="Q239" s="23"/>
      <c r="R239" s="23"/>
      <c r="S239" s="23"/>
      <c r="T239" s="23"/>
      <c r="U239" s="23"/>
      <c r="V239" s="23"/>
      <c r="W239" s="23"/>
      <c r="X239" s="23"/>
      <c r="Y239" s="23"/>
    </row>
  </sheetData>
  <autoFilter ref="A1:P119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4"/>
  <sheetViews>
    <sheetView workbookViewId="0">
      <selection activeCell="D1" sqref="D$1:D$1048576"/>
    </sheetView>
  </sheetViews>
  <sheetFormatPr defaultColWidth="9" defaultRowHeight="14"/>
  <cols>
    <col min="1" max="1" width="5.12727272727273" customWidth="1"/>
    <col min="2" max="2" width="25.2545454545455" customWidth="1"/>
    <col min="3" max="3" width="15.8727272727273" customWidth="1"/>
    <col min="4" max="4" width="21.7545454545455" customWidth="1"/>
    <col min="5" max="5" width="12.3727272727273" customWidth="1"/>
    <col min="6" max="8" width="13.2545454545455" style="14" customWidth="1"/>
    <col min="9" max="9" width="9" style="15" customWidth="1"/>
    <col min="10" max="12" width="9" customWidth="1"/>
    <col min="13" max="13" width="29.6272727272727" customWidth="1"/>
    <col min="14" max="14" width="21.3727272727273" customWidth="1"/>
    <col min="15" max="15" width="9" customWidth="1"/>
    <col min="16" max="16" width="13.7545454545455" customWidth="1"/>
    <col min="17" max="17" width="21.6272727272727" customWidth="1"/>
  </cols>
  <sheetData>
    <row r="1" s="13" customFormat="1" ht="42" spans="1:16">
      <c r="A1" s="16" t="s">
        <v>96</v>
      </c>
      <c r="B1" s="17" t="s">
        <v>97</v>
      </c>
      <c r="C1" s="17" t="s">
        <v>98</v>
      </c>
      <c r="D1" s="17" t="s">
        <v>99</v>
      </c>
      <c r="E1" s="17" t="s">
        <v>627</v>
      </c>
      <c r="F1" s="18" t="s">
        <v>100</v>
      </c>
      <c r="G1" s="18" t="s">
        <v>101</v>
      </c>
      <c r="H1" s="18" t="s">
        <v>102</v>
      </c>
      <c r="I1" s="19" t="s">
        <v>14</v>
      </c>
      <c r="J1" s="17" t="s">
        <v>103</v>
      </c>
      <c r="K1" s="17" t="s">
        <v>105</v>
      </c>
      <c r="L1" s="17" t="s">
        <v>106</v>
      </c>
      <c r="M1" s="17" t="s">
        <v>107</v>
      </c>
      <c r="N1" s="17" t="s">
        <v>108</v>
      </c>
      <c r="O1" s="16" t="s">
        <v>628</v>
      </c>
      <c r="P1" s="16" t="s">
        <v>110</v>
      </c>
    </row>
    <row r="2" customFormat="1" spans="1:16">
      <c r="A2">
        <v>1</v>
      </c>
      <c r="B2" t="s">
        <v>629</v>
      </c>
      <c r="C2" s="64" t="s">
        <v>630</v>
      </c>
      <c r="D2" t="s">
        <v>60</v>
      </c>
      <c r="E2" t="s">
        <v>60</v>
      </c>
      <c r="F2">
        <v>438.55</v>
      </c>
      <c r="G2">
        <v>13.16</v>
      </c>
      <c r="H2">
        <v>425.39</v>
      </c>
      <c r="I2" s="15">
        <v>1</v>
      </c>
      <c r="J2" t="s">
        <v>42</v>
      </c>
      <c r="K2" t="s">
        <v>631</v>
      </c>
      <c r="L2" t="s">
        <v>133</v>
      </c>
      <c r="M2" t="s">
        <v>632</v>
      </c>
      <c r="N2" t="s">
        <v>633</v>
      </c>
      <c r="O2" t="s">
        <v>634</v>
      </c>
      <c r="P2" t="s">
        <v>635</v>
      </c>
    </row>
    <row r="3" customFormat="1" spans="1:16">
      <c r="A3">
        <v>2</v>
      </c>
      <c r="B3" t="s">
        <v>629</v>
      </c>
      <c r="C3" t="s">
        <v>636</v>
      </c>
      <c r="D3" t="s">
        <v>73</v>
      </c>
      <c r="E3" t="s">
        <v>73</v>
      </c>
      <c r="F3">
        <v>1063.82</v>
      </c>
      <c r="G3">
        <v>31.91</v>
      </c>
      <c r="H3">
        <v>1031.91</v>
      </c>
      <c r="I3" s="15">
        <v>1</v>
      </c>
      <c r="J3" t="s">
        <v>26</v>
      </c>
      <c r="K3" t="s">
        <v>637</v>
      </c>
      <c r="L3" t="s">
        <v>133</v>
      </c>
      <c r="M3" t="s">
        <v>638</v>
      </c>
      <c r="N3" t="s">
        <v>639</v>
      </c>
      <c r="O3" t="s">
        <v>634</v>
      </c>
      <c r="P3" t="s">
        <v>640</v>
      </c>
    </row>
    <row r="4" customFormat="1" spans="1:16">
      <c r="A4">
        <v>3</v>
      </c>
      <c r="B4" t="s">
        <v>641</v>
      </c>
      <c r="C4" s="64" t="s">
        <v>642</v>
      </c>
      <c r="D4" t="s">
        <v>60</v>
      </c>
      <c r="E4" t="s">
        <v>60</v>
      </c>
      <c r="F4">
        <v>4360.86</v>
      </c>
      <c r="G4">
        <v>130.83</v>
      </c>
      <c r="H4">
        <v>4230.03</v>
      </c>
      <c r="I4" s="15">
        <v>1</v>
      </c>
      <c r="J4" t="s">
        <v>42</v>
      </c>
      <c r="K4" t="s">
        <v>643</v>
      </c>
      <c r="L4" t="s">
        <v>133</v>
      </c>
      <c r="M4" t="s">
        <v>644</v>
      </c>
      <c r="N4" t="s">
        <v>645</v>
      </c>
      <c r="O4" t="s">
        <v>634</v>
      </c>
      <c r="P4" t="s">
        <v>640</v>
      </c>
    </row>
    <row r="5" customFormat="1" spans="1:15">
      <c r="A5">
        <v>4</v>
      </c>
      <c r="B5" t="s">
        <v>641</v>
      </c>
      <c r="C5" s="64" t="s">
        <v>646</v>
      </c>
      <c r="D5" t="s">
        <v>60</v>
      </c>
      <c r="E5" t="s">
        <v>60</v>
      </c>
      <c r="F5">
        <v>5564.7</v>
      </c>
      <c r="G5">
        <v>166.94</v>
      </c>
      <c r="H5">
        <v>5397.76</v>
      </c>
      <c r="I5" s="15">
        <v>1</v>
      </c>
      <c r="J5" t="s">
        <v>42</v>
      </c>
      <c r="K5" t="s">
        <v>647</v>
      </c>
      <c r="L5" t="s">
        <v>133</v>
      </c>
      <c r="M5" t="s">
        <v>648</v>
      </c>
      <c r="N5" t="s">
        <v>649</v>
      </c>
      <c r="O5" t="s">
        <v>634</v>
      </c>
    </row>
    <row r="6" customFormat="1" spans="1:15">
      <c r="A6">
        <v>5</v>
      </c>
      <c r="B6" t="s">
        <v>641</v>
      </c>
      <c r="C6" s="64" t="s">
        <v>650</v>
      </c>
      <c r="D6" t="s">
        <v>78</v>
      </c>
      <c r="E6" t="s">
        <v>78</v>
      </c>
      <c r="F6">
        <v>2410.88</v>
      </c>
      <c r="G6">
        <v>578.94</v>
      </c>
      <c r="H6">
        <v>1831.94</v>
      </c>
      <c r="I6" s="15">
        <v>1</v>
      </c>
      <c r="J6" t="s">
        <v>42</v>
      </c>
      <c r="K6" t="s">
        <v>651</v>
      </c>
      <c r="L6" t="s">
        <v>133</v>
      </c>
      <c r="M6" t="s">
        <v>652</v>
      </c>
      <c r="N6" t="s">
        <v>653</v>
      </c>
      <c r="O6" t="s">
        <v>634</v>
      </c>
    </row>
    <row r="7" customFormat="1" spans="1:15">
      <c r="A7">
        <v>6</v>
      </c>
      <c r="B7" t="s">
        <v>641</v>
      </c>
      <c r="C7" s="64" t="s">
        <v>654</v>
      </c>
      <c r="D7" t="s">
        <v>60</v>
      </c>
      <c r="E7" t="s">
        <v>60</v>
      </c>
      <c r="F7">
        <v>2325.85</v>
      </c>
      <c r="G7">
        <v>69.78</v>
      </c>
      <c r="H7">
        <v>2256.07</v>
      </c>
      <c r="I7" s="15">
        <v>1</v>
      </c>
      <c r="J7" t="s">
        <v>42</v>
      </c>
      <c r="K7" t="s">
        <v>655</v>
      </c>
      <c r="L7" t="s">
        <v>133</v>
      </c>
      <c r="M7" t="s">
        <v>656</v>
      </c>
      <c r="N7" t="s">
        <v>657</v>
      </c>
      <c r="O7" t="s">
        <v>634</v>
      </c>
    </row>
    <row r="8" customFormat="1" spans="1:16">
      <c r="A8">
        <v>7</v>
      </c>
      <c r="B8" t="s">
        <v>641</v>
      </c>
      <c r="C8" s="64" t="s">
        <v>658</v>
      </c>
      <c r="D8" t="s">
        <v>78</v>
      </c>
      <c r="E8" t="s">
        <v>78</v>
      </c>
      <c r="F8">
        <v>2486.81</v>
      </c>
      <c r="G8">
        <v>597.33</v>
      </c>
      <c r="H8">
        <v>1889.48</v>
      </c>
      <c r="I8" s="15">
        <v>1</v>
      </c>
      <c r="J8" t="s">
        <v>42</v>
      </c>
      <c r="K8" t="s">
        <v>659</v>
      </c>
      <c r="L8" t="s">
        <v>133</v>
      </c>
      <c r="M8" t="s">
        <v>660</v>
      </c>
      <c r="N8" t="s">
        <v>661</v>
      </c>
      <c r="O8" t="s">
        <v>634</v>
      </c>
      <c r="P8" t="s">
        <v>662</v>
      </c>
    </row>
    <row r="9" customFormat="1" spans="1:15">
      <c r="A9">
        <v>8</v>
      </c>
      <c r="B9" t="s">
        <v>641</v>
      </c>
      <c r="C9" s="64" t="s">
        <v>663</v>
      </c>
      <c r="D9" t="s">
        <v>72</v>
      </c>
      <c r="E9" t="s">
        <v>72</v>
      </c>
      <c r="F9">
        <v>729.6</v>
      </c>
      <c r="G9">
        <v>199.13</v>
      </c>
      <c r="H9">
        <v>530.47</v>
      </c>
      <c r="I9" s="15">
        <v>1</v>
      </c>
      <c r="J9" t="s">
        <v>42</v>
      </c>
      <c r="K9" t="s">
        <v>664</v>
      </c>
      <c r="L9" t="s">
        <v>133</v>
      </c>
      <c r="M9" t="s">
        <v>665</v>
      </c>
      <c r="N9" t="s">
        <v>666</v>
      </c>
      <c r="O9" t="s">
        <v>634</v>
      </c>
    </row>
    <row r="10" customFormat="1" spans="1:16">
      <c r="A10">
        <v>9</v>
      </c>
      <c r="B10" t="s">
        <v>667</v>
      </c>
      <c r="C10" s="64" t="s">
        <v>668</v>
      </c>
      <c r="D10" t="s">
        <v>60</v>
      </c>
      <c r="E10" t="s">
        <v>60</v>
      </c>
      <c r="F10">
        <v>588.93</v>
      </c>
      <c r="G10">
        <v>17.67</v>
      </c>
      <c r="H10">
        <v>571.26</v>
      </c>
      <c r="I10" s="15">
        <v>1</v>
      </c>
      <c r="J10" t="s">
        <v>42</v>
      </c>
      <c r="K10" t="s">
        <v>669</v>
      </c>
      <c r="L10" t="s">
        <v>133</v>
      </c>
      <c r="M10" t="s">
        <v>670</v>
      </c>
      <c r="N10" s="64" t="s">
        <v>671</v>
      </c>
      <c r="O10" t="s">
        <v>634</v>
      </c>
      <c r="P10" t="s">
        <v>672</v>
      </c>
    </row>
    <row r="11" customFormat="1" spans="1:16">
      <c r="A11">
        <v>10</v>
      </c>
      <c r="B11" t="s">
        <v>673</v>
      </c>
      <c r="C11" t="s">
        <v>674</v>
      </c>
      <c r="D11" t="s">
        <v>73</v>
      </c>
      <c r="E11" t="s">
        <v>73</v>
      </c>
      <c r="F11">
        <v>4781.92</v>
      </c>
      <c r="G11">
        <v>143.46</v>
      </c>
      <c r="H11">
        <v>4638.46</v>
      </c>
      <c r="I11" s="15">
        <v>1</v>
      </c>
      <c r="J11" t="s">
        <v>26</v>
      </c>
      <c r="K11" t="s">
        <v>637</v>
      </c>
      <c r="L11" t="s">
        <v>675</v>
      </c>
      <c r="M11" t="s">
        <v>676</v>
      </c>
      <c r="N11" t="s">
        <v>677</v>
      </c>
      <c r="O11" t="s">
        <v>634</v>
      </c>
      <c r="P11" t="s">
        <v>678</v>
      </c>
    </row>
    <row r="12" customFormat="1" spans="1:15">
      <c r="A12">
        <v>11</v>
      </c>
      <c r="B12" t="s">
        <v>673</v>
      </c>
      <c r="C12" t="s">
        <v>679</v>
      </c>
      <c r="D12" t="s">
        <v>60</v>
      </c>
      <c r="E12" t="s">
        <v>60</v>
      </c>
      <c r="F12">
        <v>5230.48</v>
      </c>
      <c r="G12">
        <v>156.91</v>
      </c>
      <c r="H12">
        <v>5073.57</v>
      </c>
      <c r="I12" s="15">
        <v>1</v>
      </c>
      <c r="J12" t="s">
        <v>42</v>
      </c>
      <c r="K12" t="s">
        <v>59</v>
      </c>
      <c r="L12" t="s">
        <v>133</v>
      </c>
      <c r="M12" t="s">
        <v>680</v>
      </c>
      <c r="N12" t="s">
        <v>681</v>
      </c>
      <c r="O12" t="s">
        <v>634</v>
      </c>
    </row>
    <row r="13" customFormat="1" spans="1:16">
      <c r="A13">
        <v>12</v>
      </c>
      <c r="B13" t="s">
        <v>682</v>
      </c>
      <c r="C13" s="64" t="s">
        <v>683</v>
      </c>
      <c r="D13" t="s">
        <v>70</v>
      </c>
      <c r="E13" t="s">
        <v>70</v>
      </c>
      <c r="F13">
        <v>1721.09</v>
      </c>
      <c r="G13">
        <v>51.63</v>
      </c>
      <c r="H13">
        <v>1669.46</v>
      </c>
      <c r="I13" s="15">
        <v>1</v>
      </c>
      <c r="J13" t="s">
        <v>35</v>
      </c>
      <c r="K13" t="s">
        <v>36</v>
      </c>
      <c r="L13" t="s">
        <v>225</v>
      </c>
      <c r="M13" t="s">
        <v>684</v>
      </c>
      <c r="N13" t="s">
        <v>685</v>
      </c>
      <c r="O13" t="s">
        <v>634</v>
      </c>
      <c r="P13" t="s">
        <v>686</v>
      </c>
    </row>
    <row r="14" customFormat="1" spans="1:16">
      <c r="A14">
        <v>13</v>
      </c>
      <c r="B14" t="s">
        <v>687</v>
      </c>
      <c r="C14" s="64" t="s">
        <v>688</v>
      </c>
      <c r="D14" t="s">
        <v>70</v>
      </c>
      <c r="E14" t="s">
        <v>70</v>
      </c>
      <c r="F14">
        <v>206</v>
      </c>
      <c r="G14">
        <v>6.18</v>
      </c>
      <c r="H14">
        <v>199.82</v>
      </c>
      <c r="I14" s="15">
        <v>1</v>
      </c>
      <c r="J14" t="s">
        <v>35</v>
      </c>
      <c r="K14" t="s">
        <v>36</v>
      </c>
      <c r="L14" t="s">
        <v>225</v>
      </c>
      <c r="M14" t="s">
        <v>689</v>
      </c>
      <c r="N14" s="64" t="s">
        <v>690</v>
      </c>
      <c r="O14" t="s">
        <v>634</v>
      </c>
      <c r="P14" t="s">
        <v>691</v>
      </c>
    </row>
    <row r="15" customFormat="1" spans="1:15">
      <c r="A15">
        <v>14</v>
      </c>
      <c r="B15" t="s">
        <v>687</v>
      </c>
      <c r="C15" s="64" t="s">
        <v>692</v>
      </c>
      <c r="D15" t="s">
        <v>43</v>
      </c>
      <c r="E15" t="s">
        <v>43</v>
      </c>
      <c r="F15">
        <v>329.29</v>
      </c>
      <c r="G15">
        <v>138.49</v>
      </c>
      <c r="H15">
        <v>190.8</v>
      </c>
      <c r="I15" s="15">
        <v>1</v>
      </c>
      <c r="J15" t="s">
        <v>42</v>
      </c>
      <c r="K15" t="s">
        <v>693</v>
      </c>
      <c r="L15" t="s">
        <v>694</v>
      </c>
      <c r="M15" t="s">
        <v>689</v>
      </c>
      <c r="N15" s="64" t="s">
        <v>690</v>
      </c>
      <c r="O15" t="s">
        <v>634</v>
      </c>
    </row>
    <row r="16" customFormat="1" spans="1:15">
      <c r="A16">
        <v>15</v>
      </c>
      <c r="B16" t="s">
        <v>687</v>
      </c>
      <c r="C16" s="64" t="s">
        <v>695</v>
      </c>
      <c r="D16" t="s">
        <v>60</v>
      </c>
      <c r="E16" t="s">
        <v>60</v>
      </c>
      <c r="F16">
        <v>365.8</v>
      </c>
      <c r="G16">
        <v>10.97</v>
      </c>
      <c r="H16">
        <v>354.83</v>
      </c>
      <c r="I16" s="15">
        <v>1</v>
      </c>
      <c r="J16" t="s">
        <v>42</v>
      </c>
      <c r="K16" t="s">
        <v>696</v>
      </c>
      <c r="L16" t="s">
        <v>133</v>
      </c>
      <c r="M16" t="s">
        <v>697</v>
      </c>
      <c r="N16" t="s">
        <v>698</v>
      </c>
      <c r="O16" t="s">
        <v>634</v>
      </c>
    </row>
    <row r="17" customFormat="1" spans="1:15">
      <c r="A17">
        <v>16</v>
      </c>
      <c r="B17" t="s">
        <v>699</v>
      </c>
      <c r="C17" t="s">
        <v>700</v>
      </c>
      <c r="D17" t="s">
        <v>73</v>
      </c>
      <c r="E17" t="s">
        <v>73</v>
      </c>
      <c r="F17">
        <v>3914.82</v>
      </c>
      <c r="G17">
        <v>117.44</v>
      </c>
      <c r="H17">
        <v>3797.38</v>
      </c>
      <c r="I17" s="15">
        <v>1</v>
      </c>
      <c r="J17" t="s">
        <v>26</v>
      </c>
      <c r="K17" t="s">
        <v>637</v>
      </c>
      <c r="L17" t="s">
        <v>133</v>
      </c>
      <c r="M17" t="s">
        <v>701</v>
      </c>
      <c r="N17" t="s">
        <v>702</v>
      </c>
      <c r="O17" t="s">
        <v>634</v>
      </c>
    </row>
    <row r="18" customFormat="1" spans="1:16">
      <c r="A18">
        <v>17</v>
      </c>
      <c r="B18" t="s">
        <v>699</v>
      </c>
      <c r="C18" t="s">
        <v>703</v>
      </c>
      <c r="D18" t="s">
        <v>70</v>
      </c>
      <c r="E18" t="s">
        <v>70</v>
      </c>
      <c r="F18">
        <v>360.5</v>
      </c>
      <c r="G18">
        <v>10.82</v>
      </c>
      <c r="H18">
        <v>349.68</v>
      </c>
      <c r="I18" s="15">
        <v>1</v>
      </c>
      <c r="J18" t="s">
        <v>35</v>
      </c>
      <c r="K18" t="s">
        <v>36</v>
      </c>
      <c r="L18" t="s">
        <v>196</v>
      </c>
      <c r="M18" t="s">
        <v>704</v>
      </c>
      <c r="N18" t="s">
        <v>705</v>
      </c>
      <c r="O18" t="s">
        <v>634</v>
      </c>
      <c r="P18" t="s">
        <v>706</v>
      </c>
    </row>
    <row r="19" customFormat="1" spans="1:15">
      <c r="A19">
        <v>18</v>
      </c>
      <c r="B19" t="s">
        <v>699</v>
      </c>
      <c r="C19" t="s">
        <v>707</v>
      </c>
      <c r="D19" t="s">
        <v>70</v>
      </c>
      <c r="E19" t="s">
        <v>70</v>
      </c>
      <c r="F19">
        <v>257.5</v>
      </c>
      <c r="G19">
        <v>7.73</v>
      </c>
      <c r="H19">
        <v>249.77</v>
      </c>
      <c r="I19" s="15">
        <v>1</v>
      </c>
      <c r="J19" t="s">
        <v>35</v>
      </c>
      <c r="K19" t="s">
        <v>36</v>
      </c>
      <c r="L19" t="s">
        <v>225</v>
      </c>
      <c r="M19" t="s">
        <v>708</v>
      </c>
      <c r="N19" t="s">
        <v>709</v>
      </c>
      <c r="O19" t="s">
        <v>634</v>
      </c>
    </row>
    <row r="20" customFormat="1" spans="1:15">
      <c r="A20">
        <v>19</v>
      </c>
      <c r="B20" t="s">
        <v>699</v>
      </c>
      <c r="C20" s="64" t="s">
        <v>710</v>
      </c>
      <c r="D20" t="s">
        <v>70</v>
      </c>
      <c r="E20" t="s">
        <v>70</v>
      </c>
      <c r="F20">
        <v>828</v>
      </c>
      <c r="G20">
        <v>24.84</v>
      </c>
      <c r="H20">
        <v>803.16</v>
      </c>
      <c r="I20" s="15">
        <v>1</v>
      </c>
      <c r="J20" t="s">
        <v>35</v>
      </c>
      <c r="K20" t="s">
        <v>36</v>
      </c>
      <c r="L20" t="s">
        <v>711</v>
      </c>
      <c r="M20" t="s">
        <v>708</v>
      </c>
      <c r="N20" t="s">
        <v>709</v>
      </c>
      <c r="O20" t="s">
        <v>634</v>
      </c>
    </row>
    <row r="21" customFormat="1" spans="1:15">
      <c r="A21">
        <v>20</v>
      </c>
      <c r="B21" t="s">
        <v>699</v>
      </c>
      <c r="C21" t="s">
        <v>712</v>
      </c>
      <c r="D21" t="s">
        <v>43</v>
      </c>
      <c r="E21" t="s">
        <v>43</v>
      </c>
      <c r="F21">
        <v>362.3</v>
      </c>
      <c r="G21">
        <v>128.06</v>
      </c>
      <c r="H21">
        <v>234.24</v>
      </c>
      <c r="I21" s="15">
        <v>1</v>
      </c>
      <c r="J21" t="s">
        <v>42</v>
      </c>
      <c r="K21" t="s">
        <v>713</v>
      </c>
      <c r="L21" t="s">
        <v>133</v>
      </c>
      <c r="M21" t="s">
        <v>708</v>
      </c>
      <c r="N21" t="s">
        <v>709</v>
      </c>
      <c r="O21" t="s">
        <v>634</v>
      </c>
    </row>
    <row r="22" customFormat="1" spans="1:15">
      <c r="A22">
        <v>21</v>
      </c>
      <c r="B22" t="s">
        <v>699</v>
      </c>
      <c r="C22" t="s">
        <v>714</v>
      </c>
      <c r="D22" t="s">
        <v>70</v>
      </c>
      <c r="E22" t="s">
        <v>70</v>
      </c>
      <c r="F22">
        <v>798.61</v>
      </c>
      <c r="G22">
        <v>23.96</v>
      </c>
      <c r="H22">
        <v>774.65</v>
      </c>
      <c r="I22" s="15">
        <v>1</v>
      </c>
      <c r="J22" t="s">
        <v>35</v>
      </c>
      <c r="K22" t="s">
        <v>36</v>
      </c>
      <c r="L22" t="s">
        <v>225</v>
      </c>
      <c r="M22" t="s">
        <v>715</v>
      </c>
      <c r="N22" t="s">
        <v>716</v>
      </c>
      <c r="O22" t="s">
        <v>634</v>
      </c>
    </row>
    <row r="23" customFormat="1" spans="1:15">
      <c r="A23">
        <v>22</v>
      </c>
      <c r="B23" t="s">
        <v>699</v>
      </c>
      <c r="C23" t="s">
        <v>717</v>
      </c>
      <c r="D23" t="s">
        <v>70</v>
      </c>
      <c r="E23" t="s">
        <v>70</v>
      </c>
      <c r="F23">
        <v>231.75</v>
      </c>
      <c r="G23">
        <v>6.95</v>
      </c>
      <c r="H23">
        <v>224.8</v>
      </c>
      <c r="I23" s="15">
        <v>1</v>
      </c>
      <c r="J23" t="s">
        <v>35</v>
      </c>
      <c r="K23" t="s">
        <v>36</v>
      </c>
      <c r="L23" t="s">
        <v>225</v>
      </c>
      <c r="M23" t="s">
        <v>715</v>
      </c>
      <c r="N23" t="s">
        <v>716</v>
      </c>
      <c r="O23" t="s">
        <v>634</v>
      </c>
    </row>
    <row r="24" customFormat="1" spans="1:16">
      <c r="A24">
        <v>23</v>
      </c>
      <c r="B24" t="s">
        <v>699</v>
      </c>
      <c r="C24" t="s">
        <v>718</v>
      </c>
      <c r="D24" t="s">
        <v>70</v>
      </c>
      <c r="E24" t="s">
        <v>70</v>
      </c>
      <c r="F24">
        <v>3005.62</v>
      </c>
      <c r="G24">
        <v>90.17</v>
      </c>
      <c r="H24">
        <v>2915.45</v>
      </c>
      <c r="I24" s="15">
        <v>1</v>
      </c>
      <c r="J24" t="s">
        <v>35</v>
      </c>
      <c r="K24" t="s">
        <v>36</v>
      </c>
      <c r="L24" t="s">
        <v>719</v>
      </c>
      <c r="M24" t="s">
        <v>720</v>
      </c>
      <c r="N24" t="s">
        <v>721</v>
      </c>
      <c r="O24" t="s">
        <v>634</v>
      </c>
      <c r="P24" t="s">
        <v>706</v>
      </c>
    </row>
    <row r="25" customFormat="1" spans="1:16">
      <c r="A25">
        <v>24</v>
      </c>
      <c r="B25" t="s">
        <v>699</v>
      </c>
      <c r="C25" t="s">
        <v>722</v>
      </c>
      <c r="D25" t="s">
        <v>70</v>
      </c>
      <c r="E25" t="s">
        <v>70</v>
      </c>
      <c r="F25">
        <v>257.5</v>
      </c>
      <c r="G25">
        <v>7.73</v>
      </c>
      <c r="H25">
        <v>249.77</v>
      </c>
      <c r="I25" s="15">
        <v>1</v>
      </c>
      <c r="J25" t="s">
        <v>35</v>
      </c>
      <c r="K25" t="s">
        <v>36</v>
      </c>
      <c r="L25" t="s">
        <v>191</v>
      </c>
      <c r="M25" t="s">
        <v>723</v>
      </c>
      <c r="N25" t="s">
        <v>724</v>
      </c>
      <c r="O25" t="s">
        <v>634</v>
      </c>
      <c r="P25" t="s">
        <v>725</v>
      </c>
    </row>
    <row r="26" customFormat="1" spans="1:16">
      <c r="A26">
        <v>25</v>
      </c>
      <c r="B26" t="s">
        <v>699</v>
      </c>
      <c r="C26" t="s">
        <v>726</v>
      </c>
      <c r="D26" t="s">
        <v>70</v>
      </c>
      <c r="E26" t="s">
        <v>70</v>
      </c>
      <c r="F26">
        <v>360.5</v>
      </c>
      <c r="G26">
        <v>10.82</v>
      </c>
      <c r="H26">
        <v>349.68</v>
      </c>
      <c r="I26" s="15">
        <v>1</v>
      </c>
      <c r="J26" t="s">
        <v>35</v>
      </c>
      <c r="K26" t="s">
        <v>36</v>
      </c>
      <c r="L26" t="s">
        <v>196</v>
      </c>
      <c r="M26" t="s">
        <v>727</v>
      </c>
      <c r="N26" t="s">
        <v>728</v>
      </c>
      <c r="O26" t="s">
        <v>634</v>
      </c>
      <c r="P26" t="s">
        <v>729</v>
      </c>
    </row>
    <row r="27" customFormat="1" spans="1:16">
      <c r="A27">
        <v>26</v>
      </c>
      <c r="B27" t="s">
        <v>699</v>
      </c>
      <c r="C27" t="s">
        <v>730</v>
      </c>
      <c r="D27" t="s">
        <v>70</v>
      </c>
      <c r="E27" t="s">
        <v>70</v>
      </c>
      <c r="F27">
        <v>15</v>
      </c>
      <c r="G27">
        <v>0.45</v>
      </c>
      <c r="H27">
        <v>14.55</v>
      </c>
      <c r="I27" s="15">
        <v>1</v>
      </c>
      <c r="J27" t="s">
        <v>35</v>
      </c>
      <c r="K27" t="s">
        <v>36</v>
      </c>
      <c r="L27" t="s">
        <v>191</v>
      </c>
      <c r="M27" t="s">
        <v>731</v>
      </c>
      <c r="N27" t="s">
        <v>732</v>
      </c>
      <c r="O27" t="s">
        <v>634</v>
      </c>
      <c r="P27" t="s">
        <v>725</v>
      </c>
    </row>
    <row r="28" customFormat="1" spans="1:16">
      <c r="A28">
        <v>27</v>
      </c>
      <c r="B28" t="s">
        <v>699</v>
      </c>
      <c r="C28" t="s">
        <v>733</v>
      </c>
      <c r="D28" t="s">
        <v>70</v>
      </c>
      <c r="E28" t="s">
        <v>70</v>
      </c>
      <c r="F28">
        <v>6700</v>
      </c>
      <c r="G28">
        <v>201</v>
      </c>
      <c r="H28">
        <v>6499</v>
      </c>
      <c r="I28" s="15">
        <v>1</v>
      </c>
      <c r="J28" t="s">
        <v>35</v>
      </c>
      <c r="K28" t="s">
        <v>36</v>
      </c>
      <c r="L28" t="s">
        <v>734</v>
      </c>
      <c r="M28" t="s">
        <v>731</v>
      </c>
      <c r="N28" t="s">
        <v>732</v>
      </c>
      <c r="O28" t="s">
        <v>634</v>
      </c>
      <c r="P28" t="s">
        <v>735</v>
      </c>
    </row>
    <row r="29" customFormat="1" spans="1:16">
      <c r="A29">
        <v>28</v>
      </c>
      <c r="B29" t="s">
        <v>699</v>
      </c>
      <c r="C29" t="s">
        <v>736</v>
      </c>
      <c r="D29" t="s">
        <v>70</v>
      </c>
      <c r="E29" t="s">
        <v>70</v>
      </c>
      <c r="F29">
        <v>3561.72</v>
      </c>
      <c r="G29">
        <v>106.85</v>
      </c>
      <c r="H29">
        <v>3454.87</v>
      </c>
      <c r="I29" s="15">
        <v>1</v>
      </c>
      <c r="J29" t="s">
        <v>35</v>
      </c>
      <c r="K29" t="s">
        <v>36</v>
      </c>
      <c r="L29" t="s">
        <v>225</v>
      </c>
      <c r="M29" t="s">
        <v>737</v>
      </c>
      <c r="N29" t="s">
        <v>738</v>
      </c>
      <c r="O29" t="s">
        <v>634</v>
      </c>
      <c r="P29" t="s">
        <v>706</v>
      </c>
    </row>
    <row r="30" customFormat="1" spans="1:16">
      <c r="A30">
        <v>29</v>
      </c>
      <c r="B30" t="s">
        <v>699</v>
      </c>
      <c r="C30" s="64" t="s">
        <v>739</v>
      </c>
      <c r="D30" t="s">
        <v>70</v>
      </c>
      <c r="E30" t="s">
        <v>70</v>
      </c>
      <c r="F30">
        <v>6700</v>
      </c>
      <c r="G30">
        <v>201</v>
      </c>
      <c r="H30">
        <v>6499</v>
      </c>
      <c r="I30" s="15">
        <v>1</v>
      </c>
      <c r="J30" t="s">
        <v>35</v>
      </c>
      <c r="K30" t="s">
        <v>36</v>
      </c>
      <c r="L30" t="s">
        <v>734</v>
      </c>
      <c r="M30" t="s">
        <v>737</v>
      </c>
      <c r="N30" t="s">
        <v>738</v>
      </c>
      <c r="O30" t="s">
        <v>634</v>
      </c>
      <c r="P30" t="s">
        <v>706</v>
      </c>
    </row>
    <row r="31" customFormat="1" spans="1:15">
      <c r="A31">
        <v>30</v>
      </c>
      <c r="B31" t="s">
        <v>740</v>
      </c>
      <c r="C31" t="s">
        <v>741</v>
      </c>
      <c r="D31" t="s">
        <v>70</v>
      </c>
      <c r="E31" t="s">
        <v>70</v>
      </c>
      <c r="F31">
        <v>206</v>
      </c>
      <c r="G31">
        <v>6.18</v>
      </c>
      <c r="H31">
        <v>199.82</v>
      </c>
      <c r="I31" s="15">
        <v>1</v>
      </c>
      <c r="J31" t="s">
        <v>35</v>
      </c>
      <c r="K31" t="s">
        <v>36</v>
      </c>
      <c r="L31" t="s">
        <v>133</v>
      </c>
      <c r="M31" t="s">
        <v>742</v>
      </c>
      <c r="N31" t="s">
        <v>743</v>
      </c>
      <c r="O31" t="s">
        <v>634</v>
      </c>
    </row>
    <row r="32" customFormat="1" spans="1:16">
      <c r="A32">
        <v>31</v>
      </c>
      <c r="B32" t="s">
        <v>740</v>
      </c>
      <c r="C32" t="s">
        <v>744</v>
      </c>
      <c r="D32" t="s">
        <v>70</v>
      </c>
      <c r="E32" t="s">
        <v>70</v>
      </c>
      <c r="F32">
        <v>103</v>
      </c>
      <c r="G32">
        <v>3.09</v>
      </c>
      <c r="H32">
        <v>99.91</v>
      </c>
      <c r="I32" s="15">
        <v>1</v>
      </c>
      <c r="J32" t="s">
        <v>35</v>
      </c>
      <c r="K32" t="s">
        <v>36</v>
      </c>
      <c r="L32" t="s">
        <v>133</v>
      </c>
      <c r="M32" t="s">
        <v>745</v>
      </c>
      <c r="N32" t="s">
        <v>746</v>
      </c>
      <c r="O32" t="s">
        <v>634</v>
      </c>
      <c r="P32" t="s">
        <v>725</v>
      </c>
    </row>
    <row r="33" customFormat="1" spans="1:16">
      <c r="A33">
        <v>32</v>
      </c>
      <c r="B33" t="s">
        <v>740</v>
      </c>
      <c r="C33" s="64" t="s">
        <v>747</v>
      </c>
      <c r="D33" t="s">
        <v>68</v>
      </c>
      <c r="E33" t="s">
        <v>68</v>
      </c>
      <c r="F33">
        <v>3174.79</v>
      </c>
      <c r="G33">
        <v>95.24</v>
      </c>
      <c r="H33">
        <v>3079.55</v>
      </c>
      <c r="I33" s="15">
        <v>1</v>
      </c>
      <c r="J33" t="s">
        <v>35</v>
      </c>
      <c r="K33" t="s">
        <v>33</v>
      </c>
      <c r="L33" t="s">
        <v>133</v>
      </c>
      <c r="M33" t="s">
        <v>748</v>
      </c>
      <c r="N33" s="64" t="s">
        <v>749</v>
      </c>
      <c r="O33" t="s">
        <v>634</v>
      </c>
      <c r="P33" t="s">
        <v>725</v>
      </c>
    </row>
    <row r="34" customFormat="1" spans="1:16">
      <c r="A34">
        <v>33</v>
      </c>
      <c r="B34" t="s">
        <v>740</v>
      </c>
      <c r="C34" t="s">
        <v>750</v>
      </c>
      <c r="D34" t="s">
        <v>70</v>
      </c>
      <c r="E34" t="s">
        <v>70</v>
      </c>
      <c r="F34">
        <v>6976.08</v>
      </c>
      <c r="G34">
        <v>209.28</v>
      </c>
      <c r="H34">
        <v>6766.8</v>
      </c>
      <c r="I34" s="15">
        <v>1</v>
      </c>
      <c r="J34" t="s">
        <v>35</v>
      </c>
      <c r="K34" t="s">
        <v>36</v>
      </c>
      <c r="L34" t="s">
        <v>133</v>
      </c>
      <c r="M34" t="s">
        <v>751</v>
      </c>
      <c r="N34" t="s">
        <v>752</v>
      </c>
      <c r="O34" t="s">
        <v>634</v>
      </c>
      <c r="P34" t="s">
        <v>725</v>
      </c>
    </row>
    <row r="35" customFormat="1" spans="1:15">
      <c r="A35">
        <v>34</v>
      </c>
      <c r="B35" t="s">
        <v>740</v>
      </c>
      <c r="C35" t="s">
        <v>753</v>
      </c>
      <c r="D35" t="s">
        <v>68</v>
      </c>
      <c r="E35" t="s">
        <v>68</v>
      </c>
      <c r="F35">
        <v>3721.25</v>
      </c>
      <c r="G35">
        <v>161.77</v>
      </c>
      <c r="H35">
        <v>3559.48</v>
      </c>
      <c r="I35" s="15">
        <v>1</v>
      </c>
      <c r="J35" t="s">
        <v>35</v>
      </c>
      <c r="K35" t="s">
        <v>33</v>
      </c>
      <c r="L35" t="s">
        <v>133</v>
      </c>
      <c r="M35" t="s">
        <v>754</v>
      </c>
      <c r="N35" t="s">
        <v>755</v>
      </c>
      <c r="O35" t="s">
        <v>634</v>
      </c>
    </row>
    <row r="36" customFormat="1" spans="1:16">
      <c r="A36">
        <v>35</v>
      </c>
      <c r="B36" t="s">
        <v>740</v>
      </c>
      <c r="C36" t="s">
        <v>756</v>
      </c>
      <c r="D36" t="s">
        <v>70</v>
      </c>
      <c r="E36" t="s">
        <v>70</v>
      </c>
      <c r="F36">
        <v>932.65</v>
      </c>
      <c r="G36">
        <v>27.98</v>
      </c>
      <c r="H36">
        <v>904.67</v>
      </c>
      <c r="I36" s="15">
        <v>1</v>
      </c>
      <c r="J36" t="s">
        <v>35</v>
      </c>
      <c r="K36" t="s">
        <v>36</v>
      </c>
      <c r="L36" t="s">
        <v>133</v>
      </c>
      <c r="M36" t="s">
        <v>757</v>
      </c>
      <c r="N36" t="s">
        <v>758</v>
      </c>
      <c r="O36" t="s">
        <v>634</v>
      </c>
      <c r="P36" t="s">
        <v>759</v>
      </c>
    </row>
    <row r="37" customFormat="1" spans="1:16">
      <c r="A37">
        <v>36</v>
      </c>
      <c r="B37" t="s">
        <v>740</v>
      </c>
      <c r="C37" t="s">
        <v>760</v>
      </c>
      <c r="D37" t="s">
        <v>70</v>
      </c>
      <c r="E37" t="s">
        <v>70</v>
      </c>
      <c r="F37">
        <v>309</v>
      </c>
      <c r="G37">
        <v>9.27</v>
      </c>
      <c r="H37">
        <v>299.73</v>
      </c>
      <c r="I37" s="15">
        <v>1</v>
      </c>
      <c r="J37" t="s">
        <v>35</v>
      </c>
      <c r="K37" t="s">
        <v>36</v>
      </c>
      <c r="L37" t="s">
        <v>196</v>
      </c>
      <c r="M37" t="s">
        <v>761</v>
      </c>
      <c r="N37" t="s">
        <v>762</v>
      </c>
      <c r="O37" t="s">
        <v>634</v>
      </c>
      <c r="P37" t="s">
        <v>763</v>
      </c>
    </row>
    <row r="38" customFormat="1" spans="1:15">
      <c r="A38">
        <v>37</v>
      </c>
      <c r="B38" t="s">
        <v>740</v>
      </c>
      <c r="C38" t="s">
        <v>764</v>
      </c>
      <c r="D38" t="s">
        <v>70</v>
      </c>
      <c r="E38" t="s">
        <v>70</v>
      </c>
      <c r="F38">
        <v>2234</v>
      </c>
      <c r="G38">
        <v>67.02</v>
      </c>
      <c r="H38">
        <v>2166.98</v>
      </c>
      <c r="I38" s="15">
        <v>1</v>
      </c>
      <c r="J38" t="s">
        <v>35</v>
      </c>
      <c r="K38" t="s">
        <v>36</v>
      </c>
      <c r="L38" t="s">
        <v>133</v>
      </c>
      <c r="M38" t="s">
        <v>765</v>
      </c>
      <c r="N38" t="s">
        <v>766</v>
      </c>
      <c r="O38" t="s">
        <v>634</v>
      </c>
    </row>
    <row r="39" customFormat="1" spans="1:15">
      <c r="A39">
        <v>38</v>
      </c>
      <c r="B39" t="s">
        <v>740</v>
      </c>
      <c r="C39" t="s">
        <v>767</v>
      </c>
      <c r="D39" t="s">
        <v>43</v>
      </c>
      <c r="E39" t="s">
        <v>43</v>
      </c>
      <c r="F39">
        <v>586.78</v>
      </c>
      <c r="G39">
        <v>144.08</v>
      </c>
      <c r="H39">
        <v>442.7</v>
      </c>
      <c r="I39" s="15">
        <v>1</v>
      </c>
      <c r="J39" t="s">
        <v>42</v>
      </c>
      <c r="K39" t="s">
        <v>693</v>
      </c>
      <c r="L39" t="s">
        <v>133</v>
      </c>
      <c r="M39" t="s">
        <v>742</v>
      </c>
      <c r="N39" t="s">
        <v>743</v>
      </c>
      <c r="O39" t="s">
        <v>634</v>
      </c>
    </row>
    <row r="40" customFormat="1" spans="1:16">
      <c r="A40">
        <v>39</v>
      </c>
      <c r="B40" t="s">
        <v>740</v>
      </c>
      <c r="C40" t="s">
        <v>768</v>
      </c>
      <c r="D40" t="s">
        <v>70</v>
      </c>
      <c r="E40" t="s">
        <v>70</v>
      </c>
      <c r="F40">
        <v>932.65</v>
      </c>
      <c r="G40">
        <v>27.98</v>
      </c>
      <c r="H40">
        <v>904.67</v>
      </c>
      <c r="I40" s="15">
        <v>1</v>
      </c>
      <c r="J40" t="s">
        <v>35</v>
      </c>
      <c r="K40" t="s">
        <v>36</v>
      </c>
      <c r="L40" t="s">
        <v>133</v>
      </c>
      <c r="M40" t="s">
        <v>757</v>
      </c>
      <c r="N40" t="s">
        <v>758</v>
      </c>
      <c r="O40" t="s">
        <v>634</v>
      </c>
      <c r="P40" t="s">
        <v>759</v>
      </c>
    </row>
    <row r="41" customFormat="1" spans="1:15">
      <c r="A41">
        <v>40</v>
      </c>
      <c r="B41" t="s">
        <v>740</v>
      </c>
      <c r="C41" t="s">
        <v>769</v>
      </c>
      <c r="D41" t="s">
        <v>70</v>
      </c>
      <c r="E41" t="s">
        <v>70</v>
      </c>
      <c r="F41">
        <v>3721.2</v>
      </c>
      <c r="G41">
        <v>111.64</v>
      </c>
      <c r="H41">
        <v>3609.56</v>
      </c>
      <c r="I41" s="15">
        <v>1</v>
      </c>
      <c r="J41" t="s">
        <v>35</v>
      </c>
      <c r="K41" t="s">
        <v>36</v>
      </c>
      <c r="L41" t="s">
        <v>133</v>
      </c>
      <c r="M41" t="s">
        <v>765</v>
      </c>
      <c r="N41" t="s">
        <v>766</v>
      </c>
      <c r="O41" t="s">
        <v>634</v>
      </c>
    </row>
    <row r="42" customFormat="1" spans="1:15">
      <c r="A42">
        <v>41</v>
      </c>
      <c r="B42" t="s">
        <v>740</v>
      </c>
      <c r="C42" t="s">
        <v>770</v>
      </c>
      <c r="D42" t="s">
        <v>75</v>
      </c>
      <c r="E42" t="s">
        <v>75</v>
      </c>
      <c r="F42">
        <v>2790.29</v>
      </c>
      <c r="G42">
        <v>83.71</v>
      </c>
      <c r="H42">
        <v>2706.58</v>
      </c>
      <c r="I42" s="15">
        <v>1</v>
      </c>
      <c r="J42" t="s">
        <v>42</v>
      </c>
      <c r="K42" t="s">
        <v>471</v>
      </c>
      <c r="L42" t="s">
        <v>133</v>
      </c>
      <c r="M42" t="s">
        <v>771</v>
      </c>
      <c r="N42" t="s">
        <v>772</v>
      </c>
      <c r="O42" t="s">
        <v>634</v>
      </c>
    </row>
    <row r="43" customFormat="1" spans="1:15">
      <c r="A43">
        <v>42</v>
      </c>
      <c r="B43" t="s">
        <v>773</v>
      </c>
      <c r="C43" t="s">
        <v>774</v>
      </c>
      <c r="D43" t="s">
        <v>87</v>
      </c>
      <c r="E43" t="s">
        <v>87</v>
      </c>
      <c r="F43">
        <v>2105.22</v>
      </c>
      <c r="G43">
        <v>63.16</v>
      </c>
      <c r="H43">
        <v>2042.06</v>
      </c>
      <c r="I43" s="15">
        <v>1</v>
      </c>
      <c r="J43" t="s">
        <v>42</v>
      </c>
      <c r="K43" t="s">
        <v>775</v>
      </c>
      <c r="L43" t="s">
        <v>149</v>
      </c>
      <c r="M43" t="s">
        <v>776</v>
      </c>
      <c r="N43" t="s">
        <v>777</v>
      </c>
      <c r="O43" t="s">
        <v>778</v>
      </c>
    </row>
    <row r="44" customFormat="1" spans="1:15">
      <c r="A44">
        <v>43</v>
      </c>
      <c r="B44" t="s">
        <v>773</v>
      </c>
      <c r="C44" t="s">
        <v>779</v>
      </c>
      <c r="D44" t="s">
        <v>87</v>
      </c>
      <c r="E44" t="s">
        <v>87</v>
      </c>
      <c r="F44">
        <v>2105.22</v>
      </c>
      <c r="G44">
        <v>63.16</v>
      </c>
      <c r="H44">
        <v>2042.06</v>
      </c>
      <c r="I44" s="15">
        <v>1</v>
      </c>
      <c r="J44" t="s">
        <v>42</v>
      </c>
      <c r="K44" t="s">
        <v>775</v>
      </c>
      <c r="L44" t="s">
        <v>149</v>
      </c>
      <c r="M44" t="s">
        <v>776</v>
      </c>
      <c r="N44" t="s">
        <v>777</v>
      </c>
      <c r="O44" t="s">
        <v>778</v>
      </c>
    </row>
    <row r="45" customFormat="1" spans="1:15">
      <c r="A45">
        <v>44</v>
      </c>
      <c r="B45" t="s">
        <v>773</v>
      </c>
      <c r="C45" t="s">
        <v>780</v>
      </c>
      <c r="D45" t="s">
        <v>87</v>
      </c>
      <c r="E45" t="s">
        <v>87</v>
      </c>
      <c r="F45">
        <v>2105.22</v>
      </c>
      <c r="G45">
        <v>63.16</v>
      </c>
      <c r="H45">
        <v>2042.06</v>
      </c>
      <c r="I45" s="15">
        <v>1</v>
      </c>
      <c r="J45" t="s">
        <v>42</v>
      </c>
      <c r="K45" t="s">
        <v>775</v>
      </c>
      <c r="L45" t="s">
        <v>149</v>
      </c>
      <c r="M45" t="s">
        <v>776</v>
      </c>
      <c r="N45" t="s">
        <v>777</v>
      </c>
      <c r="O45" t="s">
        <v>778</v>
      </c>
    </row>
    <row r="46" customFormat="1" spans="1:15">
      <c r="A46">
        <v>45</v>
      </c>
      <c r="B46" t="s">
        <v>773</v>
      </c>
      <c r="C46" t="s">
        <v>781</v>
      </c>
      <c r="D46" t="s">
        <v>87</v>
      </c>
      <c r="E46" t="s">
        <v>87</v>
      </c>
      <c r="F46">
        <v>2105.21</v>
      </c>
      <c r="G46">
        <v>63.16</v>
      </c>
      <c r="H46">
        <v>2042.05</v>
      </c>
      <c r="I46" s="15">
        <v>1</v>
      </c>
      <c r="J46" t="s">
        <v>42</v>
      </c>
      <c r="K46" t="s">
        <v>775</v>
      </c>
      <c r="L46" t="s">
        <v>149</v>
      </c>
      <c r="M46" t="s">
        <v>776</v>
      </c>
      <c r="N46" s="64" t="s">
        <v>777</v>
      </c>
      <c r="O46" t="s">
        <v>778</v>
      </c>
    </row>
    <row r="47" customFormat="1" spans="1:15">
      <c r="A47">
        <v>46</v>
      </c>
      <c r="B47" t="s">
        <v>773</v>
      </c>
      <c r="C47" t="s">
        <v>782</v>
      </c>
      <c r="D47" t="s">
        <v>60</v>
      </c>
      <c r="E47" t="s">
        <v>60</v>
      </c>
      <c r="F47">
        <v>3571.34</v>
      </c>
      <c r="G47">
        <v>107.14</v>
      </c>
      <c r="H47">
        <v>3464.2</v>
      </c>
      <c r="I47" s="15">
        <v>1</v>
      </c>
      <c r="J47" t="s">
        <v>42</v>
      </c>
      <c r="K47" t="s">
        <v>783</v>
      </c>
      <c r="L47" t="s">
        <v>784</v>
      </c>
      <c r="M47" t="s">
        <v>785</v>
      </c>
      <c r="N47" t="s">
        <v>786</v>
      </c>
      <c r="O47" t="s">
        <v>778</v>
      </c>
    </row>
    <row r="48" customFormat="1" spans="1:16">
      <c r="A48">
        <v>47</v>
      </c>
      <c r="B48" t="s">
        <v>773</v>
      </c>
      <c r="C48" t="s">
        <v>787</v>
      </c>
      <c r="D48" t="s">
        <v>60</v>
      </c>
      <c r="E48" t="s">
        <v>60</v>
      </c>
      <c r="F48">
        <v>585.48</v>
      </c>
      <c r="G48">
        <v>17.56</v>
      </c>
      <c r="H48">
        <v>567.92</v>
      </c>
      <c r="I48" s="15">
        <v>1</v>
      </c>
      <c r="J48" t="s">
        <v>42</v>
      </c>
      <c r="K48" t="s">
        <v>788</v>
      </c>
      <c r="L48" t="s">
        <v>789</v>
      </c>
      <c r="M48" t="s">
        <v>785</v>
      </c>
      <c r="N48" t="s">
        <v>786</v>
      </c>
      <c r="O48" t="s">
        <v>778</v>
      </c>
      <c r="P48" t="s">
        <v>790</v>
      </c>
    </row>
    <row r="49" customFormat="1" spans="1:16">
      <c r="A49">
        <v>48</v>
      </c>
      <c r="B49" t="s">
        <v>773</v>
      </c>
      <c r="C49" s="64" t="s">
        <v>791</v>
      </c>
      <c r="D49" t="s">
        <v>56</v>
      </c>
      <c r="E49" t="s">
        <v>56</v>
      </c>
      <c r="F49">
        <v>1387.51</v>
      </c>
      <c r="G49">
        <v>41.63</v>
      </c>
      <c r="H49">
        <v>1345.88</v>
      </c>
      <c r="I49" s="15">
        <v>1</v>
      </c>
      <c r="J49" t="s">
        <v>35</v>
      </c>
      <c r="K49" t="s">
        <v>792</v>
      </c>
      <c r="L49" t="s">
        <v>793</v>
      </c>
      <c r="M49" t="s">
        <v>785</v>
      </c>
      <c r="N49" s="64" t="s">
        <v>786</v>
      </c>
      <c r="O49" t="s">
        <v>778</v>
      </c>
      <c r="P49" t="s">
        <v>790</v>
      </c>
    </row>
    <row r="50" customFormat="1" spans="1:15">
      <c r="A50">
        <v>49</v>
      </c>
      <c r="B50" t="s">
        <v>773</v>
      </c>
      <c r="C50" t="s">
        <v>794</v>
      </c>
      <c r="D50" t="s">
        <v>47</v>
      </c>
      <c r="E50" t="s">
        <v>47</v>
      </c>
      <c r="F50">
        <v>910.83</v>
      </c>
      <c r="G50">
        <v>130.29</v>
      </c>
      <c r="H50">
        <v>780.54</v>
      </c>
      <c r="I50" s="15">
        <v>1</v>
      </c>
      <c r="J50" t="s">
        <v>42</v>
      </c>
      <c r="K50" t="s">
        <v>795</v>
      </c>
      <c r="L50" t="s">
        <v>796</v>
      </c>
      <c r="M50" t="s">
        <v>785</v>
      </c>
      <c r="N50" t="s">
        <v>786</v>
      </c>
      <c r="O50" t="s">
        <v>778</v>
      </c>
    </row>
    <row r="51" customFormat="1" spans="1:15">
      <c r="A51">
        <v>50</v>
      </c>
      <c r="B51" t="s">
        <v>773</v>
      </c>
      <c r="C51" t="s">
        <v>797</v>
      </c>
      <c r="D51" t="s">
        <v>72</v>
      </c>
      <c r="E51" t="s">
        <v>72</v>
      </c>
      <c r="F51">
        <v>2383.43</v>
      </c>
      <c r="G51">
        <v>71.5</v>
      </c>
      <c r="H51">
        <v>2311.93</v>
      </c>
      <c r="I51" s="15">
        <v>1</v>
      </c>
      <c r="J51" t="s">
        <v>42</v>
      </c>
      <c r="K51" t="s">
        <v>798</v>
      </c>
      <c r="L51" t="s">
        <v>799</v>
      </c>
      <c r="M51" t="s">
        <v>785</v>
      </c>
      <c r="N51" s="64" t="s">
        <v>786</v>
      </c>
      <c r="O51" t="s">
        <v>778</v>
      </c>
    </row>
    <row r="52" customFormat="1" spans="1:15">
      <c r="A52">
        <v>51</v>
      </c>
      <c r="B52" t="s">
        <v>773</v>
      </c>
      <c r="C52" t="s">
        <v>800</v>
      </c>
      <c r="D52" t="s">
        <v>85</v>
      </c>
      <c r="E52" t="s">
        <v>85</v>
      </c>
      <c r="F52">
        <v>291.38</v>
      </c>
      <c r="G52">
        <v>75.46</v>
      </c>
      <c r="H52">
        <v>215.92</v>
      </c>
      <c r="I52" s="15">
        <v>1</v>
      </c>
      <c r="J52" t="s">
        <v>42</v>
      </c>
      <c r="K52" t="s">
        <v>801</v>
      </c>
      <c r="L52" t="s">
        <v>133</v>
      </c>
      <c r="M52" t="s">
        <v>785</v>
      </c>
      <c r="N52" s="64" t="s">
        <v>786</v>
      </c>
      <c r="O52" t="s">
        <v>778</v>
      </c>
    </row>
    <row r="53" customFormat="1" spans="1:15">
      <c r="A53">
        <v>52</v>
      </c>
      <c r="B53" t="s">
        <v>802</v>
      </c>
      <c r="C53" t="s">
        <v>803</v>
      </c>
      <c r="D53" t="s">
        <v>73</v>
      </c>
      <c r="E53" t="s">
        <v>73</v>
      </c>
      <c r="F53">
        <v>3057.71</v>
      </c>
      <c r="G53">
        <v>91.73</v>
      </c>
      <c r="H53">
        <v>2965.98</v>
      </c>
      <c r="I53" s="15">
        <v>1</v>
      </c>
      <c r="J53" t="s">
        <v>26</v>
      </c>
      <c r="K53" t="s">
        <v>637</v>
      </c>
      <c r="L53" t="s">
        <v>133</v>
      </c>
      <c r="M53" t="s">
        <v>804</v>
      </c>
      <c r="N53" t="s">
        <v>805</v>
      </c>
      <c r="O53" t="s">
        <v>634</v>
      </c>
    </row>
    <row r="54" customFormat="1" spans="1:16">
      <c r="A54">
        <v>53</v>
      </c>
      <c r="B54" t="s">
        <v>802</v>
      </c>
      <c r="C54" t="s">
        <v>806</v>
      </c>
      <c r="D54" t="s">
        <v>60</v>
      </c>
      <c r="E54" t="s">
        <v>60</v>
      </c>
      <c r="F54">
        <v>5507.83</v>
      </c>
      <c r="G54">
        <v>165.23</v>
      </c>
      <c r="H54">
        <v>5342.6</v>
      </c>
      <c r="I54" s="15">
        <v>1</v>
      </c>
      <c r="J54" t="s">
        <v>42</v>
      </c>
      <c r="K54" t="s">
        <v>807</v>
      </c>
      <c r="L54" t="s">
        <v>133</v>
      </c>
      <c r="M54" t="s">
        <v>808</v>
      </c>
      <c r="N54" t="s">
        <v>809</v>
      </c>
      <c r="O54" t="s">
        <v>634</v>
      </c>
      <c r="P54" t="s">
        <v>810</v>
      </c>
    </row>
    <row r="55" customFormat="1" spans="1:15">
      <c r="A55">
        <v>54</v>
      </c>
      <c r="B55" t="s">
        <v>802</v>
      </c>
      <c r="C55" t="s">
        <v>811</v>
      </c>
      <c r="D55" t="s">
        <v>60</v>
      </c>
      <c r="E55" t="s">
        <v>60</v>
      </c>
      <c r="F55">
        <v>4560.29</v>
      </c>
      <c r="G55">
        <v>136.81</v>
      </c>
      <c r="H55">
        <v>4423.48</v>
      </c>
      <c r="I55" s="15">
        <v>1</v>
      </c>
      <c r="J55" t="s">
        <v>42</v>
      </c>
      <c r="K55" t="s">
        <v>812</v>
      </c>
      <c r="L55" t="s">
        <v>133</v>
      </c>
      <c r="M55" t="s">
        <v>813</v>
      </c>
      <c r="N55" t="s">
        <v>814</v>
      </c>
      <c r="O55" t="s">
        <v>778</v>
      </c>
    </row>
    <row r="56" customFormat="1" spans="1:15">
      <c r="A56">
        <v>55</v>
      </c>
      <c r="B56" t="s">
        <v>802</v>
      </c>
      <c r="C56" t="s">
        <v>815</v>
      </c>
      <c r="D56" t="s">
        <v>72</v>
      </c>
      <c r="E56" t="s">
        <v>72</v>
      </c>
      <c r="F56">
        <v>3273.91</v>
      </c>
      <c r="G56">
        <v>98.22</v>
      </c>
      <c r="H56">
        <v>3175.69</v>
      </c>
      <c r="I56" s="15">
        <v>1</v>
      </c>
      <c r="J56" t="s">
        <v>42</v>
      </c>
      <c r="K56" t="s">
        <v>664</v>
      </c>
      <c r="L56" t="s">
        <v>133</v>
      </c>
      <c r="M56" t="s">
        <v>813</v>
      </c>
      <c r="N56" t="s">
        <v>814</v>
      </c>
      <c r="O56" t="s">
        <v>778</v>
      </c>
    </row>
    <row r="57" customFormat="1" spans="1:15">
      <c r="A57">
        <v>56</v>
      </c>
      <c r="B57" t="s">
        <v>802</v>
      </c>
      <c r="C57" t="s">
        <v>816</v>
      </c>
      <c r="D57" t="s">
        <v>56</v>
      </c>
      <c r="E57" t="s">
        <v>56</v>
      </c>
      <c r="F57">
        <v>15977.96</v>
      </c>
      <c r="G57">
        <v>479.34</v>
      </c>
      <c r="H57">
        <v>15498.62</v>
      </c>
      <c r="I57" s="15">
        <v>1</v>
      </c>
      <c r="J57" t="s">
        <v>42</v>
      </c>
      <c r="K57" t="s">
        <v>817</v>
      </c>
      <c r="L57" t="s">
        <v>133</v>
      </c>
      <c r="M57" t="s">
        <v>818</v>
      </c>
      <c r="N57" s="64" t="s">
        <v>819</v>
      </c>
      <c r="O57" t="s">
        <v>778</v>
      </c>
    </row>
    <row r="58" customFormat="1" spans="1:15">
      <c r="A58">
        <v>57</v>
      </c>
      <c r="B58" t="s">
        <v>802</v>
      </c>
      <c r="C58" t="s">
        <v>820</v>
      </c>
      <c r="D58" t="s">
        <v>56</v>
      </c>
      <c r="E58" t="s">
        <v>56</v>
      </c>
      <c r="F58">
        <v>16833.14</v>
      </c>
      <c r="G58">
        <v>504.99</v>
      </c>
      <c r="H58">
        <v>16328.15</v>
      </c>
      <c r="I58" s="15">
        <v>1</v>
      </c>
      <c r="J58" t="s">
        <v>42</v>
      </c>
      <c r="K58" t="s">
        <v>821</v>
      </c>
      <c r="L58" t="s">
        <v>133</v>
      </c>
      <c r="M58" t="s">
        <v>818</v>
      </c>
      <c r="N58" s="64" t="s">
        <v>819</v>
      </c>
      <c r="O58" t="s">
        <v>778</v>
      </c>
    </row>
    <row r="59" customFormat="1" spans="1:15">
      <c r="A59">
        <v>58</v>
      </c>
      <c r="B59" t="s">
        <v>802</v>
      </c>
      <c r="C59" t="s">
        <v>822</v>
      </c>
      <c r="D59" t="s">
        <v>56</v>
      </c>
      <c r="E59" t="s">
        <v>56</v>
      </c>
      <c r="F59">
        <v>16833.14</v>
      </c>
      <c r="G59">
        <v>504.99</v>
      </c>
      <c r="H59">
        <v>16328.15</v>
      </c>
      <c r="I59" s="15">
        <v>1</v>
      </c>
      <c r="J59" t="s">
        <v>42</v>
      </c>
      <c r="K59" t="s">
        <v>821</v>
      </c>
      <c r="L59" t="s">
        <v>133</v>
      </c>
      <c r="M59" t="s">
        <v>818</v>
      </c>
      <c r="N59" t="s">
        <v>819</v>
      </c>
      <c r="O59" t="s">
        <v>778</v>
      </c>
    </row>
    <row r="60" customFormat="1" spans="1:15">
      <c r="A60">
        <v>59</v>
      </c>
      <c r="B60" t="s">
        <v>802</v>
      </c>
      <c r="C60" t="s">
        <v>823</v>
      </c>
      <c r="D60" t="s">
        <v>85</v>
      </c>
      <c r="E60" t="s">
        <v>85</v>
      </c>
      <c r="F60">
        <v>318.84</v>
      </c>
      <c r="G60">
        <v>9.57</v>
      </c>
      <c r="H60">
        <v>309.27</v>
      </c>
      <c r="I60" s="15">
        <v>1</v>
      </c>
      <c r="J60" t="s">
        <v>42</v>
      </c>
      <c r="K60" t="s">
        <v>801</v>
      </c>
      <c r="L60" t="s">
        <v>133</v>
      </c>
      <c r="M60" t="s">
        <v>818</v>
      </c>
      <c r="N60" s="64" t="s">
        <v>819</v>
      </c>
      <c r="O60" t="s">
        <v>778</v>
      </c>
    </row>
    <row r="61" customFormat="1" spans="1:15">
      <c r="A61">
        <v>60</v>
      </c>
      <c r="B61" t="s">
        <v>824</v>
      </c>
      <c r="C61" t="s">
        <v>825</v>
      </c>
      <c r="D61" t="s">
        <v>73</v>
      </c>
      <c r="E61" t="s">
        <v>73</v>
      </c>
      <c r="F61">
        <v>3303.55</v>
      </c>
      <c r="G61">
        <v>99.11</v>
      </c>
      <c r="H61">
        <v>3204.44</v>
      </c>
      <c r="I61" s="15">
        <v>1</v>
      </c>
      <c r="J61" t="s">
        <v>26</v>
      </c>
      <c r="K61" t="s">
        <v>637</v>
      </c>
      <c r="L61" t="s">
        <v>675</v>
      </c>
      <c r="M61" t="s">
        <v>826</v>
      </c>
      <c r="N61" t="s">
        <v>827</v>
      </c>
      <c r="O61" t="s">
        <v>634</v>
      </c>
    </row>
    <row r="62" customFormat="1" spans="1:16">
      <c r="A62">
        <v>61</v>
      </c>
      <c r="B62" t="s">
        <v>824</v>
      </c>
      <c r="C62" t="s">
        <v>828</v>
      </c>
      <c r="D62" t="s">
        <v>73</v>
      </c>
      <c r="E62" t="s">
        <v>73</v>
      </c>
      <c r="F62">
        <v>4546.47</v>
      </c>
      <c r="G62">
        <v>136.39</v>
      </c>
      <c r="H62">
        <v>4410.08</v>
      </c>
      <c r="I62" s="15">
        <v>1</v>
      </c>
      <c r="J62" t="s">
        <v>26</v>
      </c>
      <c r="K62" t="s">
        <v>637</v>
      </c>
      <c r="L62" t="s">
        <v>829</v>
      </c>
      <c r="M62" t="s">
        <v>830</v>
      </c>
      <c r="N62" s="64" t="s">
        <v>831</v>
      </c>
      <c r="O62" t="s">
        <v>634</v>
      </c>
      <c r="P62" t="s">
        <v>832</v>
      </c>
    </row>
    <row r="63" customFormat="1" spans="1:16">
      <c r="A63">
        <v>62</v>
      </c>
      <c r="B63" t="s">
        <v>824</v>
      </c>
      <c r="C63" t="s">
        <v>833</v>
      </c>
      <c r="D63" t="s">
        <v>73</v>
      </c>
      <c r="E63" t="s">
        <v>73</v>
      </c>
      <c r="F63">
        <v>288</v>
      </c>
      <c r="G63">
        <v>8.64</v>
      </c>
      <c r="H63">
        <v>279.36</v>
      </c>
      <c r="I63" s="15">
        <v>1</v>
      </c>
      <c r="J63" t="s">
        <v>26</v>
      </c>
      <c r="K63" t="s">
        <v>637</v>
      </c>
      <c r="L63" t="s">
        <v>149</v>
      </c>
      <c r="M63" t="s">
        <v>834</v>
      </c>
      <c r="N63" s="64" t="s">
        <v>835</v>
      </c>
      <c r="O63" t="s">
        <v>634</v>
      </c>
      <c r="P63" t="s">
        <v>836</v>
      </c>
    </row>
    <row r="64" customFormat="1" spans="1:15">
      <c r="A64">
        <v>63</v>
      </c>
      <c r="B64" t="s">
        <v>824</v>
      </c>
      <c r="C64" t="s">
        <v>837</v>
      </c>
      <c r="D64" t="s">
        <v>73</v>
      </c>
      <c r="E64" t="s">
        <v>73</v>
      </c>
      <c r="F64">
        <v>1215.28</v>
      </c>
      <c r="G64">
        <v>36.46</v>
      </c>
      <c r="H64">
        <v>1178.82</v>
      </c>
      <c r="I64" s="15">
        <v>1</v>
      </c>
      <c r="J64" t="s">
        <v>26</v>
      </c>
      <c r="K64" t="s">
        <v>637</v>
      </c>
      <c r="L64" t="s">
        <v>675</v>
      </c>
      <c r="M64" t="s">
        <v>838</v>
      </c>
      <c r="N64" s="64" t="s">
        <v>839</v>
      </c>
      <c r="O64" t="s">
        <v>634</v>
      </c>
    </row>
    <row r="65" customFormat="1" spans="1:16">
      <c r="A65">
        <v>64</v>
      </c>
      <c r="B65" t="s">
        <v>824</v>
      </c>
      <c r="C65" t="s">
        <v>840</v>
      </c>
      <c r="D65" t="s">
        <v>73</v>
      </c>
      <c r="E65" t="s">
        <v>73</v>
      </c>
      <c r="F65">
        <v>12863.6</v>
      </c>
      <c r="G65">
        <v>385.91</v>
      </c>
      <c r="H65">
        <v>12477.69</v>
      </c>
      <c r="I65" s="15">
        <v>1</v>
      </c>
      <c r="J65" t="s">
        <v>26</v>
      </c>
      <c r="K65" t="s">
        <v>637</v>
      </c>
      <c r="L65" t="s">
        <v>675</v>
      </c>
      <c r="M65" t="s">
        <v>841</v>
      </c>
      <c r="N65" s="64" t="s">
        <v>842</v>
      </c>
      <c r="O65" t="s">
        <v>634</v>
      </c>
      <c r="P65" t="s">
        <v>678</v>
      </c>
    </row>
    <row r="66" customFormat="1" spans="1:16">
      <c r="A66">
        <v>65</v>
      </c>
      <c r="B66" t="s">
        <v>824</v>
      </c>
      <c r="C66" t="s">
        <v>843</v>
      </c>
      <c r="D66" t="s">
        <v>73</v>
      </c>
      <c r="E66" t="s">
        <v>73</v>
      </c>
      <c r="F66">
        <v>4546.47</v>
      </c>
      <c r="G66">
        <v>136.39</v>
      </c>
      <c r="H66">
        <v>4410.08</v>
      </c>
      <c r="I66" s="15">
        <v>1</v>
      </c>
      <c r="J66" t="s">
        <v>26</v>
      </c>
      <c r="K66" t="s">
        <v>637</v>
      </c>
      <c r="L66" t="s">
        <v>829</v>
      </c>
      <c r="M66" t="s">
        <v>844</v>
      </c>
      <c r="N66" t="s">
        <v>845</v>
      </c>
      <c r="O66" t="s">
        <v>634</v>
      </c>
      <c r="P66" t="s">
        <v>678</v>
      </c>
    </row>
    <row r="67" customFormat="1" spans="1:16">
      <c r="A67">
        <v>66</v>
      </c>
      <c r="B67" t="s">
        <v>824</v>
      </c>
      <c r="C67" t="s">
        <v>846</v>
      </c>
      <c r="D67" t="s">
        <v>73</v>
      </c>
      <c r="E67" t="s">
        <v>73</v>
      </c>
      <c r="F67">
        <v>907.2</v>
      </c>
      <c r="G67">
        <v>27.22</v>
      </c>
      <c r="H67">
        <v>879.98</v>
      </c>
      <c r="I67" s="15">
        <v>1</v>
      </c>
      <c r="J67" t="s">
        <v>26</v>
      </c>
      <c r="K67" t="s">
        <v>637</v>
      </c>
      <c r="L67" t="s">
        <v>847</v>
      </c>
      <c r="M67" t="s">
        <v>848</v>
      </c>
      <c r="N67" t="s">
        <v>849</v>
      </c>
      <c r="O67" t="s">
        <v>634</v>
      </c>
      <c r="P67" t="s">
        <v>850</v>
      </c>
    </row>
    <row r="68" customFormat="1" spans="1:16">
      <c r="A68">
        <v>67</v>
      </c>
      <c r="B68" t="s">
        <v>824</v>
      </c>
      <c r="C68" t="s">
        <v>851</v>
      </c>
      <c r="D68" t="s">
        <v>73</v>
      </c>
      <c r="E68" t="s">
        <v>73</v>
      </c>
      <c r="F68">
        <v>379.2</v>
      </c>
      <c r="G68">
        <v>11.38</v>
      </c>
      <c r="H68">
        <v>367.82</v>
      </c>
      <c r="I68" s="15">
        <v>1</v>
      </c>
      <c r="J68" t="s">
        <v>26</v>
      </c>
      <c r="K68" t="s">
        <v>637</v>
      </c>
      <c r="L68" t="s">
        <v>852</v>
      </c>
      <c r="M68" t="s">
        <v>853</v>
      </c>
      <c r="N68" t="s">
        <v>854</v>
      </c>
      <c r="O68" t="s">
        <v>634</v>
      </c>
      <c r="P68" t="s">
        <v>855</v>
      </c>
    </row>
    <row r="69" customFormat="1" spans="1:15">
      <c r="A69">
        <v>68</v>
      </c>
      <c r="B69" t="s">
        <v>824</v>
      </c>
      <c r="C69" t="s">
        <v>856</v>
      </c>
      <c r="D69" t="s">
        <v>73</v>
      </c>
      <c r="E69" t="s">
        <v>73</v>
      </c>
      <c r="F69">
        <v>758.95</v>
      </c>
      <c r="G69">
        <v>22.77</v>
      </c>
      <c r="H69">
        <v>736.18</v>
      </c>
      <c r="I69" s="15">
        <v>1</v>
      </c>
      <c r="J69" t="s">
        <v>26</v>
      </c>
      <c r="K69" t="s">
        <v>637</v>
      </c>
      <c r="L69" t="s">
        <v>829</v>
      </c>
      <c r="M69" t="s">
        <v>857</v>
      </c>
      <c r="N69" t="s">
        <v>858</v>
      </c>
      <c r="O69" t="s">
        <v>634</v>
      </c>
    </row>
    <row r="70" customFormat="1" spans="1:16">
      <c r="A70">
        <v>69</v>
      </c>
      <c r="B70" t="s">
        <v>824</v>
      </c>
      <c r="C70" t="s">
        <v>859</v>
      </c>
      <c r="D70" t="s">
        <v>73</v>
      </c>
      <c r="E70" t="s">
        <v>73</v>
      </c>
      <c r="F70">
        <v>1146.6</v>
      </c>
      <c r="G70">
        <v>34.4</v>
      </c>
      <c r="H70">
        <v>1112.2</v>
      </c>
      <c r="I70" s="15">
        <v>1</v>
      </c>
      <c r="J70" t="s">
        <v>26</v>
      </c>
      <c r="K70" t="s">
        <v>637</v>
      </c>
      <c r="L70" t="s">
        <v>852</v>
      </c>
      <c r="M70" t="s">
        <v>860</v>
      </c>
      <c r="N70" s="64" t="s">
        <v>861</v>
      </c>
      <c r="O70" t="s">
        <v>634</v>
      </c>
      <c r="P70" t="s">
        <v>678</v>
      </c>
    </row>
    <row r="71" customFormat="1" spans="1:15">
      <c r="A71">
        <v>70</v>
      </c>
      <c r="B71" t="s">
        <v>824</v>
      </c>
      <c r="C71" t="s">
        <v>862</v>
      </c>
      <c r="D71" t="s">
        <v>73</v>
      </c>
      <c r="E71" t="s">
        <v>73</v>
      </c>
      <c r="F71">
        <v>6443.09</v>
      </c>
      <c r="G71">
        <v>193.29</v>
      </c>
      <c r="H71">
        <v>6249.8</v>
      </c>
      <c r="I71" s="15">
        <v>1</v>
      </c>
      <c r="J71" t="s">
        <v>26</v>
      </c>
      <c r="K71" t="s">
        <v>637</v>
      </c>
      <c r="L71" t="s">
        <v>149</v>
      </c>
      <c r="M71" t="s">
        <v>863</v>
      </c>
      <c r="N71" s="64" t="s">
        <v>864</v>
      </c>
      <c r="O71" t="s">
        <v>634</v>
      </c>
    </row>
    <row r="72" customFormat="1" spans="1:15">
      <c r="A72">
        <v>71</v>
      </c>
      <c r="B72" t="s">
        <v>824</v>
      </c>
      <c r="C72" t="s">
        <v>865</v>
      </c>
      <c r="D72" t="s">
        <v>77</v>
      </c>
      <c r="E72" t="s">
        <v>77</v>
      </c>
      <c r="F72">
        <v>10993.95</v>
      </c>
      <c r="G72">
        <v>329.82</v>
      </c>
      <c r="H72">
        <v>10664.13</v>
      </c>
      <c r="I72" s="15">
        <v>1</v>
      </c>
      <c r="J72" t="s">
        <v>26</v>
      </c>
      <c r="K72" t="s">
        <v>866</v>
      </c>
      <c r="L72" t="s">
        <v>675</v>
      </c>
      <c r="M72" t="s">
        <v>867</v>
      </c>
      <c r="N72" s="64" t="s">
        <v>868</v>
      </c>
      <c r="O72" t="s">
        <v>634</v>
      </c>
    </row>
    <row r="73" customFormat="1" spans="1:16">
      <c r="A73">
        <v>72</v>
      </c>
      <c r="B73" t="s">
        <v>824</v>
      </c>
      <c r="C73" t="s">
        <v>869</v>
      </c>
      <c r="D73" t="s">
        <v>73</v>
      </c>
      <c r="E73" t="s">
        <v>73</v>
      </c>
      <c r="F73">
        <v>6472.44</v>
      </c>
      <c r="G73">
        <v>194.17</v>
      </c>
      <c r="H73">
        <v>6278.27</v>
      </c>
      <c r="I73" s="15">
        <v>1</v>
      </c>
      <c r="J73" t="s">
        <v>26</v>
      </c>
      <c r="K73" t="s">
        <v>637</v>
      </c>
      <c r="L73" t="s">
        <v>149</v>
      </c>
      <c r="M73" t="s">
        <v>870</v>
      </c>
      <c r="N73" s="64" t="s">
        <v>871</v>
      </c>
      <c r="O73" t="s">
        <v>634</v>
      </c>
      <c r="P73" t="s">
        <v>855</v>
      </c>
    </row>
    <row r="74" customFormat="1" spans="1:16">
      <c r="A74">
        <v>73</v>
      </c>
      <c r="B74" t="s">
        <v>824</v>
      </c>
      <c r="C74" t="s">
        <v>872</v>
      </c>
      <c r="D74" t="s">
        <v>73</v>
      </c>
      <c r="E74" t="s">
        <v>73</v>
      </c>
      <c r="F74">
        <v>713.95</v>
      </c>
      <c r="G74">
        <v>21.42</v>
      </c>
      <c r="H74">
        <v>692.53</v>
      </c>
      <c r="I74" s="15">
        <v>1</v>
      </c>
      <c r="J74" t="s">
        <v>26</v>
      </c>
      <c r="K74" t="s">
        <v>637</v>
      </c>
      <c r="L74" t="s">
        <v>829</v>
      </c>
      <c r="M74" t="s">
        <v>873</v>
      </c>
      <c r="N74" s="64" t="s">
        <v>874</v>
      </c>
      <c r="O74" t="s">
        <v>634</v>
      </c>
      <c r="P74" t="s">
        <v>875</v>
      </c>
    </row>
    <row r="75" customFormat="1" spans="1:16">
      <c r="A75">
        <v>74</v>
      </c>
      <c r="B75" t="s">
        <v>824</v>
      </c>
      <c r="C75" t="s">
        <v>876</v>
      </c>
      <c r="D75" t="s">
        <v>73</v>
      </c>
      <c r="E75" t="s">
        <v>73</v>
      </c>
      <c r="F75">
        <v>758.95</v>
      </c>
      <c r="G75">
        <v>22.77</v>
      </c>
      <c r="H75">
        <v>736.18</v>
      </c>
      <c r="I75" s="15">
        <v>1</v>
      </c>
      <c r="J75" t="s">
        <v>26</v>
      </c>
      <c r="K75" t="s">
        <v>637</v>
      </c>
      <c r="L75" t="s">
        <v>675</v>
      </c>
      <c r="M75" t="s">
        <v>877</v>
      </c>
      <c r="N75" s="64" t="s">
        <v>878</v>
      </c>
      <c r="O75" t="s">
        <v>634</v>
      </c>
      <c r="P75" t="s">
        <v>879</v>
      </c>
    </row>
    <row r="76" customFormat="1" spans="1:15">
      <c r="A76">
        <v>75</v>
      </c>
      <c r="B76" t="s">
        <v>824</v>
      </c>
      <c r="C76" t="s">
        <v>880</v>
      </c>
      <c r="D76" t="s">
        <v>73</v>
      </c>
      <c r="E76" t="s">
        <v>73</v>
      </c>
      <c r="F76">
        <v>6616.63</v>
      </c>
      <c r="G76">
        <v>198.5</v>
      </c>
      <c r="H76">
        <v>6418.13</v>
      </c>
      <c r="I76" s="15">
        <v>1</v>
      </c>
      <c r="J76" t="s">
        <v>26</v>
      </c>
      <c r="K76" t="s">
        <v>637</v>
      </c>
      <c r="L76" t="s">
        <v>149</v>
      </c>
      <c r="M76" t="s">
        <v>881</v>
      </c>
      <c r="N76" s="64" t="s">
        <v>882</v>
      </c>
      <c r="O76" t="s">
        <v>634</v>
      </c>
    </row>
    <row r="77" customFormat="1" spans="1:16">
      <c r="A77">
        <v>76</v>
      </c>
      <c r="B77" t="s">
        <v>824</v>
      </c>
      <c r="C77" t="s">
        <v>883</v>
      </c>
      <c r="D77" t="s">
        <v>73</v>
      </c>
      <c r="E77" t="s">
        <v>73</v>
      </c>
      <c r="F77">
        <v>493.71</v>
      </c>
      <c r="G77">
        <v>14.81</v>
      </c>
      <c r="H77">
        <v>478.9</v>
      </c>
      <c r="I77" s="15">
        <v>1</v>
      </c>
      <c r="J77" t="s">
        <v>26</v>
      </c>
      <c r="K77" t="s">
        <v>637</v>
      </c>
      <c r="L77" t="s">
        <v>675</v>
      </c>
      <c r="M77" t="s">
        <v>884</v>
      </c>
      <c r="N77" t="s">
        <v>885</v>
      </c>
      <c r="O77" t="s">
        <v>634</v>
      </c>
      <c r="P77" t="s">
        <v>678</v>
      </c>
    </row>
    <row r="78" customFormat="1" spans="1:15">
      <c r="A78">
        <v>77</v>
      </c>
      <c r="B78" t="s">
        <v>824</v>
      </c>
      <c r="C78" t="s">
        <v>886</v>
      </c>
      <c r="D78" t="s">
        <v>86</v>
      </c>
      <c r="E78" t="s">
        <v>86</v>
      </c>
      <c r="F78">
        <v>5208.04</v>
      </c>
      <c r="G78">
        <v>226.31</v>
      </c>
      <c r="H78">
        <v>4981.73</v>
      </c>
      <c r="I78" s="15">
        <v>1</v>
      </c>
      <c r="J78" t="s">
        <v>26</v>
      </c>
      <c r="K78" t="s">
        <v>887</v>
      </c>
      <c r="L78" t="s">
        <v>149</v>
      </c>
      <c r="M78" t="s">
        <v>888</v>
      </c>
      <c r="N78" t="s">
        <v>889</v>
      </c>
      <c r="O78" t="s">
        <v>634</v>
      </c>
    </row>
    <row r="79" customFormat="1" spans="1:15">
      <c r="A79">
        <v>78</v>
      </c>
      <c r="B79" t="s">
        <v>824</v>
      </c>
      <c r="C79" t="s">
        <v>890</v>
      </c>
      <c r="D79" t="s">
        <v>86</v>
      </c>
      <c r="E79" t="s">
        <v>86</v>
      </c>
      <c r="F79">
        <v>7633.33</v>
      </c>
      <c r="G79">
        <v>229</v>
      </c>
      <c r="H79">
        <v>7404.33</v>
      </c>
      <c r="I79" s="15">
        <v>1</v>
      </c>
      <c r="J79" t="s">
        <v>26</v>
      </c>
      <c r="K79" t="s">
        <v>887</v>
      </c>
      <c r="L79" t="s">
        <v>133</v>
      </c>
      <c r="M79" t="s">
        <v>891</v>
      </c>
      <c r="N79" s="64" t="s">
        <v>892</v>
      </c>
      <c r="O79" t="s">
        <v>634</v>
      </c>
    </row>
    <row r="80" customFormat="1" spans="1:16">
      <c r="A80">
        <v>79</v>
      </c>
      <c r="B80" t="s">
        <v>824</v>
      </c>
      <c r="C80" t="s">
        <v>893</v>
      </c>
      <c r="D80" t="s">
        <v>73</v>
      </c>
      <c r="E80" t="s">
        <v>73</v>
      </c>
      <c r="F80">
        <v>6598.92</v>
      </c>
      <c r="G80">
        <v>197.97</v>
      </c>
      <c r="H80">
        <v>6400.95</v>
      </c>
      <c r="I80" s="15">
        <v>1</v>
      </c>
      <c r="J80" t="s">
        <v>26</v>
      </c>
      <c r="K80" t="s">
        <v>637</v>
      </c>
      <c r="L80" t="s">
        <v>149</v>
      </c>
      <c r="M80" t="s">
        <v>894</v>
      </c>
      <c r="N80" s="64" t="s">
        <v>895</v>
      </c>
      <c r="O80" t="s">
        <v>634</v>
      </c>
      <c r="P80" t="s">
        <v>855</v>
      </c>
    </row>
    <row r="81" customFormat="1" spans="1:16">
      <c r="A81">
        <v>80</v>
      </c>
      <c r="B81" t="s">
        <v>824</v>
      </c>
      <c r="C81" t="s">
        <v>896</v>
      </c>
      <c r="D81" t="s">
        <v>73</v>
      </c>
      <c r="E81" t="s">
        <v>73</v>
      </c>
      <c r="F81">
        <v>9858.25</v>
      </c>
      <c r="G81">
        <v>295.75</v>
      </c>
      <c r="H81">
        <v>9562.5</v>
      </c>
      <c r="I81" s="15">
        <v>1</v>
      </c>
      <c r="J81" t="s">
        <v>26</v>
      </c>
      <c r="K81" t="s">
        <v>637</v>
      </c>
      <c r="L81" t="s">
        <v>133</v>
      </c>
      <c r="M81" t="s">
        <v>897</v>
      </c>
      <c r="N81" t="s">
        <v>898</v>
      </c>
      <c r="O81" t="s">
        <v>634</v>
      </c>
      <c r="P81" t="s">
        <v>678</v>
      </c>
    </row>
    <row r="82" customFormat="1" spans="1:16">
      <c r="A82">
        <v>81</v>
      </c>
      <c r="B82" t="s">
        <v>824</v>
      </c>
      <c r="C82" t="s">
        <v>899</v>
      </c>
      <c r="D82" t="s">
        <v>73</v>
      </c>
      <c r="E82" t="s">
        <v>73</v>
      </c>
      <c r="F82">
        <v>302.4</v>
      </c>
      <c r="G82">
        <v>9.07</v>
      </c>
      <c r="H82">
        <v>293.33</v>
      </c>
      <c r="I82" s="15">
        <v>1</v>
      </c>
      <c r="J82" t="s">
        <v>26</v>
      </c>
      <c r="K82" t="s">
        <v>637</v>
      </c>
      <c r="L82" t="s">
        <v>133</v>
      </c>
      <c r="M82" t="s">
        <v>900</v>
      </c>
      <c r="N82" t="s">
        <v>901</v>
      </c>
      <c r="O82" t="s">
        <v>634</v>
      </c>
      <c r="P82" t="s">
        <v>678</v>
      </c>
    </row>
    <row r="83" customFormat="1" spans="1:16">
      <c r="A83">
        <v>82</v>
      </c>
      <c r="B83" t="s">
        <v>824</v>
      </c>
      <c r="C83" t="s">
        <v>902</v>
      </c>
      <c r="D83" t="s">
        <v>73</v>
      </c>
      <c r="E83" t="s">
        <v>73</v>
      </c>
      <c r="F83">
        <v>302.4</v>
      </c>
      <c r="G83">
        <v>9.07</v>
      </c>
      <c r="H83">
        <v>293.33</v>
      </c>
      <c r="I83" s="15">
        <v>1</v>
      </c>
      <c r="J83" t="s">
        <v>26</v>
      </c>
      <c r="K83" t="s">
        <v>637</v>
      </c>
      <c r="L83" t="s">
        <v>133</v>
      </c>
      <c r="M83" t="s">
        <v>903</v>
      </c>
      <c r="N83" t="s">
        <v>904</v>
      </c>
      <c r="O83" t="s">
        <v>634</v>
      </c>
      <c r="P83" t="s">
        <v>678</v>
      </c>
    </row>
    <row r="84" customFormat="1" spans="1:16">
      <c r="A84">
        <v>83</v>
      </c>
      <c r="B84" t="s">
        <v>824</v>
      </c>
      <c r="C84" t="s">
        <v>905</v>
      </c>
      <c r="D84" t="s">
        <v>86</v>
      </c>
      <c r="E84" t="s">
        <v>86</v>
      </c>
      <c r="F84">
        <v>9941.21</v>
      </c>
      <c r="G84">
        <v>298.24</v>
      </c>
      <c r="H84">
        <v>9642.97</v>
      </c>
      <c r="I84" s="15">
        <v>1</v>
      </c>
      <c r="J84" t="s">
        <v>26</v>
      </c>
      <c r="K84" t="s">
        <v>887</v>
      </c>
      <c r="L84" t="s">
        <v>852</v>
      </c>
      <c r="M84" t="s">
        <v>906</v>
      </c>
      <c r="N84" t="s">
        <v>907</v>
      </c>
      <c r="O84" t="s">
        <v>634</v>
      </c>
      <c r="P84" t="s">
        <v>908</v>
      </c>
    </row>
    <row r="85" customFormat="1" spans="1:16">
      <c r="A85">
        <v>84</v>
      </c>
      <c r="B85" t="s">
        <v>824</v>
      </c>
      <c r="C85" t="s">
        <v>909</v>
      </c>
      <c r="D85" t="s">
        <v>73</v>
      </c>
      <c r="E85" t="s">
        <v>73</v>
      </c>
      <c r="F85">
        <v>15312.68</v>
      </c>
      <c r="G85">
        <v>459.38</v>
      </c>
      <c r="H85">
        <v>14853.3</v>
      </c>
      <c r="I85" s="15">
        <v>1</v>
      </c>
      <c r="J85" t="s">
        <v>26</v>
      </c>
      <c r="K85" t="s">
        <v>637</v>
      </c>
      <c r="L85" t="s">
        <v>675</v>
      </c>
      <c r="M85" t="s">
        <v>910</v>
      </c>
      <c r="N85" t="s">
        <v>911</v>
      </c>
      <c r="O85" t="s">
        <v>634</v>
      </c>
      <c r="P85" t="s">
        <v>875</v>
      </c>
    </row>
    <row r="86" customFormat="1" spans="1:16">
      <c r="A86">
        <v>85</v>
      </c>
      <c r="B86" t="s">
        <v>824</v>
      </c>
      <c r="C86" t="s">
        <v>912</v>
      </c>
      <c r="D86" t="s">
        <v>73</v>
      </c>
      <c r="E86" t="s">
        <v>73</v>
      </c>
      <c r="F86">
        <v>1709.76</v>
      </c>
      <c r="G86">
        <v>51.29</v>
      </c>
      <c r="H86">
        <v>1658.47</v>
      </c>
      <c r="I86" s="15">
        <v>1</v>
      </c>
      <c r="J86" t="s">
        <v>26</v>
      </c>
      <c r="K86" t="s">
        <v>637</v>
      </c>
      <c r="L86" t="s">
        <v>675</v>
      </c>
      <c r="M86" t="s">
        <v>913</v>
      </c>
      <c r="N86" t="s">
        <v>914</v>
      </c>
      <c r="O86" t="s">
        <v>634</v>
      </c>
      <c r="P86" t="s">
        <v>855</v>
      </c>
    </row>
    <row r="87" customFormat="1" spans="1:15">
      <c r="A87">
        <v>86</v>
      </c>
      <c r="B87" t="s">
        <v>824</v>
      </c>
      <c r="C87" t="s">
        <v>915</v>
      </c>
      <c r="D87" t="s">
        <v>86</v>
      </c>
      <c r="E87" t="s">
        <v>86</v>
      </c>
      <c r="F87">
        <v>11234.64</v>
      </c>
      <c r="G87">
        <v>337.04</v>
      </c>
      <c r="H87">
        <v>10897.6</v>
      </c>
      <c r="I87" s="15">
        <v>1</v>
      </c>
      <c r="J87" t="s">
        <v>26</v>
      </c>
      <c r="K87" t="s">
        <v>887</v>
      </c>
      <c r="L87" t="s">
        <v>675</v>
      </c>
      <c r="M87" t="s">
        <v>916</v>
      </c>
      <c r="N87" t="s">
        <v>917</v>
      </c>
      <c r="O87" t="s">
        <v>634</v>
      </c>
    </row>
    <row r="88" customFormat="1" spans="1:15">
      <c r="A88">
        <v>87</v>
      </c>
      <c r="B88" t="s">
        <v>824</v>
      </c>
      <c r="C88" t="s">
        <v>918</v>
      </c>
      <c r="D88" t="s">
        <v>75</v>
      </c>
      <c r="E88" t="s">
        <v>75</v>
      </c>
      <c r="F88">
        <v>4130.06</v>
      </c>
      <c r="G88">
        <v>123.9</v>
      </c>
      <c r="H88">
        <v>4006.16</v>
      </c>
      <c r="I88" s="15">
        <v>1</v>
      </c>
      <c r="J88" t="s">
        <v>42</v>
      </c>
      <c r="K88" t="s">
        <v>471</v>
      </c>
      <c r="L88" t="s">
        <v>461</v>
      </c>
      <c r="M88" t="s">
        <v>919</v>
      </c>
      <c r="N88" t="s">
        <v>920</v>
      </c>
      <c r="O88" t="s">
        <v>634</v>
      </c>
    </row>
    <row r="89" customFormat="1" spans="1:15">
      <c r="A89">
        <v>88</v>
      </c>
      <c r="B89" t="s">
        <v>824</v>
      </c>
      <c r="C89" t="s">
        <v>921</v>
      </c>
      <c r="D89" t="s">
        <v>60</v>
      </c>
      <c r="E89" t="s">
        <v>60</v>
      </c>
      <c r="F89">
        <v>1685.06</v>
      </c>
      <c r="G89">
        <v>50.55</v>
      </c>
      <c r="H89">
        <v>1634.51</v>
      </c>
      <c r="I89" s="15">
        <v>1</v>
      </c>
      <c r="J89" t="s">
        <v>42</v>
      </c>
      <c r="K89" t="s">
        <v>866</v>
      </c>
      <c r="L89" t="s">
        <v>922</v>
      </c>
      <c r="M89" t="s">
        <v>923</v>
      </c>
      <c r="N89" t="s">
        <v>924</v>
      </c>
      <c r="O89" t="s">
        <v>778</v>
      </c>
    </row>
    <row r="90" customFormat="1" spans="1:15">
      <c r="A90">
        <v>89</v>
      </c>
      <c r="B90" t="s">
        <v>824</v>
      </c>
      <c r="C90" t="s">
        <v>925</v>
      </c>
      <c r="D90" t="s">
        <v>60</v>
      </c>
      <c r="E90" t="s">
        <v>60</v>
      </c>
      <c r="F90">
        <v>3337.58</v>
      </c>
      <c r="G90">
        <v>100.13</v>
      </c>
      <c r="H90">
        <v>3237.45</v>
      </c>
      <c r="I90" s="15">
        <v>1</v>
      </c>
      <c r="J90" t="s">
        <v>42</v>
      </c>
      <c r="K90" t="s">
        <v>866</v>
      </c>
      <c r="L90" t="s">
        <v>922</v>
      </c>
      <c r="M90" t="s">
        <v>926</v>
      </c>
      <c r="N90" t="s">
        <v>927</v>
      </c>
      <c r="O90" t="s">
        <v>778</v>
      </c>
    </row>
    <row r="91" customFormat="1" spans="1:15">
      <c r="A91">
        <v>90</v>
      </c>
      <c r="B91" t="s">
        <v>824</v>
      </c>
      <c r="C91" t="s">
        <v>928</v>
      </c>
      <c r="D91" t="s">
        <v>82</v>
      </c>
      <c r="E91" t="s">
        <v>82</v>
      </c>
      <c r="F91">
        <v>459.06</v>
      </c>
      <c r="G91">
        <v>258.72</v>
      </c>
      <c r="H91">
        <v>200.34</v>
      </c>
      <c r="I91" s="15">
        <v>1</v>
      </c>
      <c r="J91" t="s">
        <v>42</v>
      </c>
      <c r="K91" t="s">
        <v>929</v>
      </c>
      <c r="L91" t="s">
        <v>133</v>
      </c>
      <c r="M91" t="s">
        <v>930</v>
      </c>
      <c r="N91" t="s">
        <v>931</v>
      </c>
      <c r="O91" t="s">
        <v>778</v>
      </c>
    </row>
    <row r="92" customFormat="1" spans="1:15">
      <c r="A92">
        <v>91</v>
      </c>
      <c r="B92" t="s">
        <v>824</v>
      </c>
      <c r="C92" t="s">
        <v>932</v>
      </c>
      <c r="D92" t="s">
        <v>47</v>
      </c>
      <c r="E92" t="s">
        <v>47</v>
      </c>
      <c r="F92">
        <v>490.72</v>
      </c>
      <c r="G92">
        <v>147</v>
      </c>
      <c r="H92">
        <v>343.72</v>
      </c>
      <c r="I92" s="15">
        <v>1</v>
      </c>
      <c r="J92" t="s">
        <v>42</v>
      </c>
      <c r="K92" t="s">
        <v>54</v>
      </c>
      <c r="L92" t="s">
        <v>133</v>
      </c>
      <c r="M92" t="s">
        <v>930</v>
      </c>
      <c r="N92" t="s">
        <v>931</v>
      </c>
      <c r="O92" t="s">
        <v>778</v>
      </c>
    </row>
    <row r="93" customFormat="1" spans="1:15">
      <c r="A93">
        <v>92</v>
      </c>
      <c r="B93" t="s">
        <v>824</v>
      </c>
      <c r="C93" t="s">
        <v>933</v>
      </c>
      <c r="D93" t="s">
        <v>77</v>
      </c>
      <c r="E93" t="s">
        <v>77</v>
      </c>
      <c r="F93">
        <v>7852.35</v>
      </c>
      <c r="G93">
        <v>235.57</v>
      </c>
      <c r="H93">
        <v>7616.78</v>
      </c>
      <c r="I93" s="15">
        <v>1</v>
      </c>
      <c r="J93" t="s">
        <v>26</v>
      </c>
      <c r="K93" t="s">
        <v>866</v>
      </c>
      <c r="L93" t="s">
        <v>675</v>
      </c>
      <c r="M93" t="s">
        <v>934</v>
      </c>
      <c r="N93" t="s">
        <v>935</v>
      </c>
      <c r="O93" t="s">
        <v>778</v>
      </c>
    </row>
    <row r="94" customFormat="1" spans="1:15">
      <c r="A94">
        <v>93</v>
      </c>
      <c r="B94" t="s">
        <v>824</v>
      </c>
      <c r="C94" t="s">
        <v>936</v>
      </c>
      <c r="D94" t="s">
        <v>60</v>
      </c>
      <c r="E94" t="s">
        <v>60</v>
      </c>
      <c r="F94">
        <v>2243.1</v>
      </c>
      <c r="G94">
        <v>67.29</v>
      </c>
      <c r="H94">
        <v>2175.81</v>
      </c>
      <c r="I94" s="15">
        <v>1</v>
      </c>
      <c r="J94" t="s">
        <v>42</v>
      </c>
      <c r="K94" t="s">
        <v>866</v>
      </c>
      <c r="L94" t="s">
        <v>799</v>
      </c>
      <c r="M94" t="s">
        <v>934</v>
      </c>
      <c r="N94" s="64" t="s">
        <v>935</v>
      </c>
      <c r="O94" t="s">
        <v>778</v>
      </c>
    </row>
    <row r="95" customFormat="1" spans="1:15">
      <c r="A95">
        <v>94</v>
      </c>
      <c r="B95" t="s">
        <v>824</v>
      </c>
      <c r="C95" t="s">
        <v>937</v>
      </c>
      <c r="D95" t="s">
        <v>68</v>
      </c>
      <c r="E95" t="s">
        <v>68</v>
      </c>
      <c r="F95">
        <v>5696.28</v>
      </c>
      <c r="G95">
        <v>170.89</v>
      </c>
      <c r="H95">
        <v>5525.39</v>
      </c>
      <c r="I95" s="15">
        <v>1</v>
      </c>
      <c r="J95" t="s">
        <v>35</v>
      </c>
      <c r="K95" t="s">
        <v>33</v>
      </c>
      <c r="L95" t="s">
        <v>938</v>
      </c>
      <c r="M95" t="s">
        <v>934</v>
      </c>
      <c r="N95" t="s">
        <v>935</v>
      </c>
      <c r="O95" t="s">
        <v>778</v>
      </c>
    </row>
    <row r="96" customFormat="1" spans="1:15">
      <c r="A96">
        <v>95</v>
      </c>
      <c r="B96" t="s">
        <v>824</v>
      </c>
      <c r="C96" t="s">
        <v>939</v>
      </c>
      <c r="D96" t="s">
        <v>70</v>
      </c>
      <c r="E96" t="s">
        <v>70</v>
      </c>
      <c r="F96">
        <v>8133.14</v>
      </c>
      <c r="G96">
        <v>243.99</v>
      </c>
      <c r="H96">
        <v>7889.15</v>
      </c>
      <c r="I96">
        <v>1</v>
      </c>
      <c r="J96" t="s">
        <v>35</v>
      </c>
      <c r="K96" t="s">
        <v>36</v>
      </c>
      <c r="L96" t="s">
        <v>209</v>
      </c>
      <c r="M96" t="s">
        <v>940</v>
      </c>
      <c r="N96" t="s">
        <v>941</v>
      </c>
      <c r="O96" t="s">
        <v>778</v>
      </c>
    </row>
    <row r="97" customFormat="1" spans="1:15">
      <c r="A97">
        <v>96</v>
      </c>
      <c r="B97" t="s">
        <v>824</v>
      </c>
      <c r="C97" t="s">
        <v>942</v>
      </c>
      <c r="D97" t="s">
        <v>82</v>
      </c>
      <c r="E97" t="s">
        <v>82</v>
      </c>
      <c r="F97">
        <v>459.06</v>
      </c>
      <c r="G97">
        <v>258.72</v>
      </c>
      <c r="H97">
        <v>200.34</v>
      </c>
      <c r="I97">
        <v>1</v>
      </c>
      <c r="J97" t="s">
        <v>42</v>
      </c>
      <c r="K97" t="s">
        <v>943</v>
      </c>
      <c r="L97" t="s">
        <v>133</v>
      </c>
      <c r="M97" t="s">
        <v>944</v>
      </c>
      <c r="N97" t="s">
        <v>945</v>
      </c>
      <c r="O97" t="s">
        <v>778</v>
      </c>
    </row>
    <row r="98" customFormat="1" spans="1:15">
      <c r="A98">
        <v>97</v>
      </c>
      <c r="B98" t="s">
        <v>824</v>
      </c>
      <c r="C98" t="s">
        <v>946</v>
      </c>
      <c r="D98" t="s">
        <v>82</v>
      </c>
      <c r="E98" t="s">
        <v>82</v>
      </c>
      <c r="F98">
        <v>490.72</v>
      </c>
      <c r="G98">
        <v>147</v>
      </c>
      <c r="H98">
        <v>343.72</v>
      </c>
      <c r="I98" s="15">
        <v>1</v>
      </c>
      <c r="J98" t="s">
        <v>42</v>
      </c>
      <c r="K98" t="s">
        <v>54</v>
      </c>
      <c r="L98" t="s">
        <v>133</v>
      </c>
      <c r="M98" t="s">
        <v>944</v>
      </c>
      <c r="N98" s="64" t="s">
        <v>945</v>
      </c>
      <c r="O98" t="s">
        <v>778</v>
      </c>
    </row>
    <row r="99" customFormat="1" spans="1:15">
      <c r="A99">
        <v>98</v>
      </c>
      <c r="B99" t="s">
        <v>824</v>
      </c>
      <c r="C99" s="64" t="s">
        <v>947</v>
      </c>
      <c r="D99" t="s">
        <v>86</v>
      </c>
      <c r="E99" t="s">
        <v>86</v>
      </c>
      <c r="F99">
        <v>5155.79</v>
      </c>
      <c r="G99">
        <v>154.67</v>
      </c>
      <c r="H99">
        <v>5001.12</v>
      </c>
      <c r="I99" s="15">
        <v>1</v>
      </c>
      <c r="J99" t="s">
        <v>26</v>
      </c>
      <c r="K99" t="s">
        <v>887</v>
      </c>
      <c r="L99" t="s">
        <v>852</v>
      </c>
      <c r="M99" t="s">
        <v>948</v>
      </c>
      <c r="N99" s="64" t="s">
        <v>949</v>
      </c>
      <c r="O99" t="s">
        <v>778</v>
      </c>
    </row>
    <row r="100" customFormat="1" spans="1:15">
      <c r="A100">
        <v>99</v>
      </c>
      <c r="B100" t="s">
        <v>824</v>
      </c>
      <c r="C100" t="s">
        <v>950</v>
      </c>
      <c r="D100" t="s">
        <v>70</v>
      </c>
      <c r="E100" t="s">
        <v>70</v>
      </c>
      <c r="F100">
        <v>6993.3</v>
      </c>
      <c r="G100">
        <v>209.8</v>
      </c>
      <c r="H100">
        <v>6783.5</v>
      </c>
      <c r="I100">
        <v>1</v>
      </c>
      <c r="J100" t="s">
        <v>35</v>
      </c>
      <c r="K100" t="s">
        <v>36</v>
      </c>
      <c r="L100" t="s">
        <v>951</v>
      </c>
      <c r="M100" t="s">
        <v>785</v>
      </c>
      <c r="N100" s="64" t="s">
        <v>786</v>
      </c>
      <c r="O100" t="s">
        <v>778</v>
      </c>
    </row>
    <row r="101" customFormat="1" spans="1:15">
      <c r="A101">
        <v>100</v>
      </c>
      <c r="B101" t="s">
        <v>824</v>
      </c>
      <c r="C101" s="64" t="s">
        <v>952</v>
      </c>
      <c r="D101" t="s">
        <v>60</v>
      </c>
      <c r="E101" t="s">
        <v>60</v>
      </c>
      <c r="F101">
        <v>3471.89</v>
      </c>
      <c r="G101">
        <v>104.16</v>
      </c>
      <c r="H101">
        <v>3367.73</v>
      </c>
      <c r="I101" s="15">
        <v>1</v>
      </c>
      <c r="J101" t="s">
        <v>42</v>
      </c>
      <c r="K101" t="s">
        <v>866</v>
      </c>
      <c r="L101" t="s">
        <v>799</v>
      </c>
      <c r="M101" t="s">
        <v>785</v>
      </c>
      <c r="N101" s="64" t="s">
        <v>786</v>
      </c>
      <c r="O101" t="s">
        <v>778</v>
      </c>
    </row>
    <row r="102" customFormat="1" spans="1:15">
      <c r="A102">
        <v>101</v>
      </c>
      <c r="B102" t="s">
        <v>824</v>
      </c>
      <c r="C102" s="64" t="s">
        <v>953</v>
      </c>
      <c r="D102" t="s">
        <v>73</v>
      </c>
      <c r="E102" t="s">
        <v>73</v>
      </c>
      <c r="F102">
        <v>11458.81</v>
      </c>
      <c r="G102">
        <v>343.76</v>
      </c>
      <c r="H102">
        <v>11115.05</v>
      </c>
      <c r="I102">
        <v>1</v>
      </c>
      <c r="J102" t="s">
        <v>26</v>
      </c>
      <c r="K102" t="s">
        <v>637</v>
      </c>
      <c r="L102" t="s">
        <v>675</v>
      </c>
      <c r="M102" t="s">
        <v>785</v>
      </c>
      <c r="N102" s="64" t="s">
        <v>786</v>
      </c>
      <c r="O102" t="s">
        <v>778</v>
      </c>
    </row>
    <row r="103" customFormat="1" spans="1:15">
      <c r="A103">
        <v>102</v>
      </c>
      <c r="B103" t="s">
        <v>824</v>
      </c>
      <c r="C103" t="s">
        <v>954</v>
      </c>
      <c r="D103" t="s">
        <v>75</v>
      </c>
      <c r="E103" t="s">
        <v>75</v>
      </c>
      <c r="F103">
        <v>3822.29</v>
      </c>
      <c r="G103">
        <v>114.67</v>
      </c>
      <c r="H103">
        <v>3707.62</v>
      </c>
      <c r="I103" s="15">
        <v>1</v>
      </c>
      <c r="J103" t="s">
        <v>42</v>
      </c>
      <c r="K103" t="s">
        <v>955</v>
      </c>
      <c r="L103" t="s">
        <v>472</v>
      </c>
      <c r="M103" t="s">
        <v>956</v>
      </c>
      <c r="N103" t="s">
        <v>957</v>
      </c>
      <c r="O103" t="s">
        <v>778</v>
      </c>
    </row>
    <row r="104" customFormat="1" spans="1:15">
      <c r="A104">
        <v>103</v>
      </c>
      <c r="B104" t="s">
        <v>824</v>
      </c>
      <c r="C104" t="s">
        <v>958</v>
      </c>
      <c r="D104" t="s">
        <v>70</v>
      </c>
      <c r="E104" t="s">
        <v>70</v>
      </c>
      <c r="F104">
        <v>8040.78</v>
      </c>
      <c r="G104">
        <v>241.22</v>
      </c>
      <c r="H104">
        <v>7799.56</v>
      </c>
      <c r="I104" s="15">
        <v>1</v>
      </c>
      <c r="J104" t="s">
        <v>35</v>
      </c>
      <c r="K104" t="s">
        <v>36</v>
      </c>
      <c r="L104" t="s">
        <v>209</v>
      </c>
      <c r="M104" t="s">
        <v>959</v>
      </c>
      <c r="N104" s="64" t="s">
        <v>960</v>
      </c>
      <c r="O104" t="s">
        <v>778</v>
      </c>
    </row>
    <row r="105" customFormat="1" spans="1:15">
      <c r="A105">
        <v>104</v>
      </c>
      <c r="B105" t="s">
        <v>824</v>
      </c>
      <c r="C105" t="s">
        <v>961</v>
      </c>
      <c r="D105" t="s">
        <v>86</v>
      </c>
      <c r="E105" t="s">
        <v>86</v>
      </c>
      <c r="F105">
        <v>6101.83</v>
      </c>
      <c r="G105">
        <v>183.05</v>
      </c>
      <c r="H105">
        <v>5918.78</v>
      </c>
      <c r="I105" s="15">
        <v>1</v>
      </c>
      <c r="J105" t="s">
        <v>26</v>
      </c>
      <c r="K105" t="s">
        <v>887</v>
      </c>
      <c r="L105" t="s">
        <v>133</v>
      </c>
      <c r="M105" t="s">
        <v>818</v>
      </c>
      <c r="N105" t="s">
        <v>819</v>
      </c>
      <c r="O105" t="s">
        <v>778</v>
      </c>
    </row>
    <row r="106" customFormat="1" spans="1:15">
      <c r="A106">
        <v>105</v>
      </c>
      <c r="B106" t="s">
        <v>824</v>
      </c>
      <c r="C106" t="s">
        <v>962</v>
      </c>
      <c r="D106" t="s">
        <v>60</v>
      </c>
      <c r="E106" t="s">
        <v>60</v>
      </c>
      <c r="F106">
        <v>2757.71</v>
      </c>
      <c r="G106">
        <v>82.73</v>
      </c>
      <c r="H106">
        <v>2674.98</v>
      </c>
      <c r="I106" s="15">
        <v>1</v>
      </c>
      <c r="J106" t="s">
        <v>42</v>
      </c>
      <c r="K106" t="s">
        <v>963</v>
      </c>
      <c r="L106" t="s">
        <v>964</v>
      </c>
      <c r="M106" t="s">
        <v>965</v>
      </c>
      <c r="N106" t="s">
        <v>966</v>
      </c>
      <c r="O106" t="s">
        <v>778</v>
      </c>
    </row>
    <row r="107" customFormat="1" spans="1:15">
      <c r="A107">
        <v>106</v>
      </c>
      <c r="B107" t="s">
        <v>824</v>
      </c>
      <c r="C107" t="s">
        <v>967</v>
      </c>
      <c r="D107" t="s">
        <v>60</v>
      </c>
      <c r="E107" t="s">
        <v>60</v>
      </c>
      <c r="F107">
        <v>2806.99</v>
      </c>
      <c r="G107">
        <v>84.21</v>
      </c>
      <c r="H107">
        <v>2722.78</v>
      </c>
      <c r="I107" s="15">
        <v>1</v>
      </c>
      <c r="J107" t="s">
        <v>42</v>
      </c>
      <c r="K107" t="s">
        <v>655</v>
      </c>
      <c r="L107" t="s">
        <v>964</v>
      </c>
      <c r="M107" t="s">
        <v>965</v>
      </c>
      <c r="N107" t="s">
        <v>966</v>
      </c>
      <c r="O107" t="s">
        <v>778</v>
      </c>
    </row>
    <row r="108" customFormat="1" spans="1:16">
      <c r="A108">
        <v>107</v>
      </c>
      <c r="B108" t="s">
        <v>824</v>
      </c>
      <c r="C108" s="64" t="s">
        <v>968</v>
      </c>
      <c r="D108" t="s">
        <v>21</v>
      </c>
      <c r="E108" t="s">
        <v>21</v>
      </c>
      <c r="F108">
        <v>10949.48</v>
      </c>
      <c r="G108">
        <v>328.48</v>
      </c>
      <c r="H108">
        <v>10621</v>
      </c>
      <c r="I108" s="15">
        <v>3</v>
      </c>
      <c r="J108" t="s">
        <v>83</v>
      </c>
      <c r="K108" t="s">
        <v>27</v>
      </c>
      <c r="L108" t="s">
        <v>969</v>
      </c>
      <c r="M108" t="s">
        <v>965</v>
      </c>
      <c r="N108" t="s">
        <v>966</v>
      </c>
      <c r="O108" t="s">
        <v>778</v>
      </c>
      <c r="P108" t="s">
        <v>970</v>
      </c>
    </row>
    <row r="109" customFormat="1" spans="1:15">
      <c r="A109">
        <v>108</v>
      </c>
      <c r="B109" t="s">
        <v>824</v>
      </c>
      <c r="C109" t="s">
        <v>971</v>
      </c>
      <c r="D109" t="s">
        <v>79</v>
      </c>
      <c r="E109" t="s">
        <v>79</v>
      </c>
      <c r="F109">
        <v>714.43</v>
      </c>
      <c r="G109">
        <v>108.05</v>
      </c>
      <c r="H109">
        <v>606.38</v>
      </c>
      <c r="I109" s="15">
        <v>1</v>
      </c>
      <c r="J109" t="s">
        <v>42</v>
      </c>
      <c r="K109" t="s">
        <v>972</v>
      </c>
      <c r="L109" t="s">
        <v>133</v>
      </c>
      <c r="M109" t="s">
        <v>965</v>
      </c>
      <c r="N109" t="s">
        <v>966</v>
      </c>
      <c r="O109" t="s">
        <v>778</v>
      </c>
    </row>
    <row r="110" customFormat="1" spans="1:16">
      <c r="A110">
        <v>109</v>
      </c>
      <c r="B110" t="s">
        <v>824</v>
      </c>
      <c r="C110" t="s">
        <v>973</v>
      </c>
      <c r="D110" t="s">
        <v>71</v>
      </c>
      <c r="E110" t="s">
        <v>71</v>
      </c>
      <c r="F110">
        <v>3250.81</v>
      </c>
      <c r="G110">
        <v>97.52</v>
      </c>
      <c r="H110">
        <v>3153.29</v>
      </c>
      <c r="I110" s="15">
        <v>1</v>
      </c>
      <c r="J110" t="s">
        <v>35</v>
      </c>
      <c r="K110" t="s">
        <v>36</v>
      </c>
      <c r="L110" t="s">
        <v>196</v>
      </c>
      <c r="M110" t="s">
        <v>974</v>
      </c>
      <c r="N110" t="s">
        <v>975</v>
      </c>
      <c r="O110" t="s">
        <v>778</v>
      </c>
      <c r="P110" t="s">
        <v>976</v>
      </c>
    </row>
    <row r="111" customFormat="1" spans="1:15">
      <c r="A111">
        <v>110</v>
      </c>
      <c r="B111" t="s">
        <v>824</v>
      </c>
      <c r="C111" t="s">
        <v>977</v>
      </c>
      <c r="D111" t="s">
        <v>60</v>
      </c>
      <c r="E111" t="s">
        <v>60</v>
      </c>
      <c r="F111">
        <v>2325.85</v>
      </c>
      <c r="G111">
        <v>69.78</v>
      </c>
      <c r="H111">
        <v>2256.07</v>
      </c>
      <c r="I111" s="15">
        <v>1</v>
      </c>
      <c r="J111" t="s">
        <v>42</v>
      </c>
      <c r="K111" t="s">
        <v>655</v>
      </c>
      <c r="L111" t="s">
        <v>964</v>
      </c>
      <c r="M111" t="s">
        <v>974</v>
      </c>
      <c r="N111" t="s">
        <v>975</v>
      </c>
      <c r="O111" t="s">
        <v>778</v>
      </c>
    </row>
    <row r="112" customFormat="1" spans="1:15">
      <c r="A112">
        <v>111</v>
      </c>
      <c r="B112" t="s">
        <v>824</v>
      </c>
      <c r="C112" t="s">
        <v>978</v>
      </c>
      <c r="D112" t="s">
        <v>60</v>
      </c>
      <c r="E112" t="s">
        <v>60</v>
      </c>
      <c r="F112">
        <v>2325.85</v>
      </c>
      <c r="G112">
        <v>69.78</v>
      </c>
      <c r="H112">
        <v>2256.07</v>
      </c>
      <c r="I112" s="15">
        <v>1</v>
      </c>
      <c r="J112" t="s">
        <v>42</v>
      </c>
      <c r="K112" t="s">
        <v>655</v>
      </c>
      <c r="L112" t="s">
        <v>964</v>
      </c>
      <c r="M112" t="s">
        <v>974</v>
      </c>
      <c r="N112" t="s">
        <v>975</v>
      </c>
      <c r="O112" t="s">
        <v>778</v>
      </c>
    </row>
    <row r="113" customFormat="1" spans="1:15">
      <c r="A113">
        <v>112</v>
      </c>
      <c r="B113" t="s">
        <v>824</v>
      </c>
      <c r="C113" t="s">
        <v>979</v>
      </c>
      <c r="D113" t="s">
        <v>73</v>
      </c>
      <c r="E113" t="s">
        <v>73</v>
      </c>
      <c r="F113">
        <v>1629.28</v>
      </c>
      <c r="G113">
        <v>48.88</v>
      </c>
      <c r="H113">
        <v>1580.4</v>
      </c>
      <c r="I113" s="15">
        <v>1</v>
      </c>
      <c r="J113" t="s">
        <v>26</v>
      </c>
      <c r="K113" t="s">
        <v>637</v>
      </c>
      <c r="L113" t="s">
        <v>847</v>
      </c>
      <c r="M113" t="s">
        <v>974</v>
      </c>
      <c r="N113" t="s">
        <v>975</v>
      </c>
      <c r="O113" t="s">
        <v>778</v>
      </c>
    </row>
    <row r="114" customFormat="1" spans="1:16">
      <c r="A114">
        <v>113</v>
      </c>
      <c r="B114" t="s">
        <v>824</v>
      </c>
      <c r="C114" s="64" t="s">
        <v>980</v>
      </c>
      <c r="D114" t="s">
        <v>65</v>
      </c>
      <c r="E114" t="s">
        <v>65</v>
      </c>
      <c r="F114">
        <v>1810.56</v>
      </c>
      <c r="G114">
        <v>54.32</v>
      </c>
      <c r="H114">
        <v>1756.24</v>
      </c>
      <c r="I114" s="15">
        <v>4</v>
      </c>
      <c r="J114" t="s">
        <v>83</v>
      </c>
      <c r="K114" t="s">
        <v>27</v>
      </c>
      <c r="L114" t="s">
        <v>969</v>
      </c>
      <c r="M114" t="s">
        <v>974</v>
      </c>
      <c r="N114" t="s">
        <v>975</v>
      </c>
      <c r="O114" t="s">
        <v>778</v>
      </c>
      <c r="P114" t="s">
        <v>981</v>
      </c>
    </row>
    <row r="115" customFormat="1" spans="1:16">
      <c r="A115">
        <v>114</v>
      </c>
      <c r="B115" t="s">
        <v>824</v>
      </c>
      <c r="C115" s="64" t="s">
        <v>982</v>
      </c>
      <c r="D115" t="s">
        <v>65</v>
      </c>
      <c r="E115" t="s">
        <v>65</v>
      </c>
      <c r="F115">
        <v>2867</v>
      </c>
      <c r="G115">
        <v>479.98</v>
      </c>
      <c r="H115">
        <v>2387.02</v>
      </c>
      <c r="I115" s="15">
        <v>3</v>
      </c>
      <c r="J115" t="s">
        <v>83</v>
      </c>
      <c r="K115" t="s">
        <v>27</v>
      </c>
      <c r="L115" t="s">
        <v>983</v>
      </c>
      <c r="M115" t="s">
        <v>974</v>
      </c>
      <c r="N115" s="64" t="s">
        <v>975</v>
      </c>
      <c r="O115" t="s">
        <v>778</v>
      </c>
      <c r="P115" t="s">
        <v>970</v>
      </c>
    </row>
    <row r="116" customFormat="1" spans="1:15">
      <c r="A116">
        <v>115</v>
      </c>
      <c r="B116" t="s">
        <v>824</v>
      </c>
      <c r="C116" t="s">
        <v>984</v>
      </c>
      <c r="D116" t="s">
        <v>81</v>
      </c>
      <c r="E116" t="s">
        <v>81</v>
      </c>
      <c r="F116">
        <v>594.6</v>
      </c>
      <c r="G116">
        <v>440.97</v>
      </c>
      <c r="H116">
        <v>153.63</v>
      </c>
      <c r="I116" s="15">
        <v>1</v>
      </c>
      <c r="J116" t="s">
        <v>42</v>
      </c>
      <c r="K116" t="s">
        <v>81</v>
      </c>
      <c r="L116" t="s">
        <v>133</v>
      </c>
      <c r="M116" t="s">
        <v>974</v>
      </c>
      <c r="N116" s="64" t="s">
        <v>975</v>
      </c>
      <c r="O116" t="s">
        <v>778</v>
      </c>
    </row>
    <row r="117" customFormat="1" spans="1:15">
      <c r="A117">
        <v>116</v>
      </c>
      <c r="B117" t="s">
        <v>824</v>
      </c>
      <c r="C117" t="s">
        <v>985</v>
      </c>
      <c r="D117" t="s">
        <v>79</v>
      </c>
      <c r="E117" t="s">
        <v>79</v>
      </c>
      <c r="F117">
        <v>714.02</v>
      </c>
      <c r="G117">
        <v>98.34</v>
      </c>
      <c r="H117">
        <v>615.68</v>
      </c>
      <c r="I117" s="15">
        <v>1</v>
      </c>
      <c r="J117" t="s">
        <v>42</v>
      </c>
      <c r="K117" t="s">
        <v>972</v>
      </c>
      <c r="L117" t="s">
        <v>133</v>
      </c>
      <c r="M117" t="s">
        <v>974</v>
      </c>
      <c r="N117" s="64" t="s">
        <v>975</v>
      </c>
      <c r="O117" t="s">
        <v>778</v>
      </c>
    </row>
    <row r="118" customFormat="1" spans="1:15">
      <c r="A118">
        <v>117</v>
      </c>
      <c r="B118" t="s">
        <v>824</v>
      </c>
      <c r="C118" t="s">
        <v>986</v>
      </c>
      <c r="D118" t="s">
        <v>43</v>
      </c>
      <c r="E118" t="s">
        <v>43</v>
      </c>
      <c r="F118">
        <v>326.11</v>
      </c>
      <c r="G118">
        <v>44.87</v>
      </c>
      <c r="H118">
        <v>281.24</v>
      </c>
      <c r="I118" s="15">
        <v>1</v>
      </c>
      <c r="J118" t="s">
        <v>42</v>
      </c>
      <c r="K118" t="s">
        <v>693</v>
      </c>
      <c r="L118" t="s">
        <v>133</v>
      </c>
      <c r="M118" t="s">
        <v>974</v>
      </c>
      <c r="N118" s="64" t="s">
        <v>975</v>
      </c>
      <c r="O118" t="s">
        <v>778</v>
      </c>
    </row>
    <row r="119" customFormat="1" spans="1:15">
      <c r="A119">
        <v>118</v>
      </c>
      <c r="B119" t="s">
        <v>824</v>
      </c>
      <c r="C119" t="s">
        <v>987</v>
      </c>
      <c r="D119" t="s">
        <v>85</v>
      </c>
      <c r="E119" t="s">
        <v>85</v>
      </c>
      <c r="F119">
        <v>291.38</v>
      </c>
      <c r="G119">
        <v>67.61</v>
      </c>
      <c r="H119">
        <v>223.77</v>
      </c>
      <c r="I119" s="15">
        <v>1</v>
      </c>
      <c r="J119" t="s">
        <v>42</v>
      </c>
      <c r="K119" t="s">
        <v>801</v>
      </c>
      <c r="L119" t="s">
        <v>133</v>
      </c>
      <c r="M119" t="s">
        <v>974</v>
      </c>
      <c r="N119" t="s">
        <v>975</v>
      </c>
      <c r="O119" t="s">
        <v>778</v>
      </c>
    </row>
    <row r="120" customFormat="1" spans="1:16">
      <c r="A120">
        <v>119</v>
      </c>
      <c r="B120" t="s">
        <v>824</v>
      </c>
      <c r="C120" s="64" t="s">
        <v>988</v>
      </c>
      <c r="D120" t="s">
        <v>21</v>
      </c>
      <c r="E120" t="s">
        <v>21</v>
      </c>
      <c r="F120">
        <v>499.54</v>
      </c>
      <c r="G120">
        <v>418.74</v>
      </c>
      <c r="H120">
        <v>80.8</v>
      </c>
      <c r="I120" s="15">
        <v>1</v>
      </c>
      <c r="J120" t="s">
        <v>83</v>
      </c>
      <c r="K120" t="s">
        <v>27</v>
      </c>
      <c r="L120" t="s">
        <v>133</v>
      </c>
      <c r="M120" t="s">
        <v>989</v>
      </c>
      <c r="N120" t="s">
        <v>990</v>
      </c>
      <c r="O120" t="s">
        <v>778</v>
      </c>
      <c r="P120" t="s">
        <v>991</v>
      </c>
    </row>
    <row r="121" customFormat="1" spans="1:15">
      <c r="A121">
        <v>120</v>
      </c>
      <c r="B121" t="s">
        <v>824</v>
      </c>
      <c r="C121" t="s">
        <v>992</v>
      </c>
      <c r="D121" t="s">
        <v>85</v>
      </c>
      <c r="E121" t="s">
        <v>85</v>
      </c>
      <c r="F121">
        <v>94.79</v>
      </c>
      <c r="G121">
        <v>2.84</v>
      </c>
      <c r="H121">
        <v>91.95</v>
      </c>
      <c r="I121" s="15">
        <v>1</v>
      </c>
      <c r="J121" t="s">
        <v>42</v>
      </c>
      <c r="K121" t="s">
        <v>801</v>
      </c>
      <c r="L121" t="s">
        <v>133</v>
      </c>
      <c r="M121" t="s">
        <v>993</v>
      </c>
      <c r="N121" t="s">
        <v>994</v>
      </c>
      <c r="O121" t="s">
        <v>778</v>
      </c>
    </row>
    <row r="122" customFormat="1" spans="1:15">
      <c r="A122">
        <v>121</v>
      </c>
      <c r="B122" t="s">
        <v>824</v>
      </c>
      <c r="C122" t="s">
        <v>995</v>
      </c>
      <c r="D122" t="s">
        <v>43</v>
      </c>
      <c r="E122" t="s">
        <v>43</v>
      </c>
      <c r="F122">
        <v>326.11</v>
      </c>
      <c r="G122">
        <v>44.94</v>
      </c>
      <c r="H122">
        <v>281.17</v>
      </c>
      <c r="I122" s="15">
        <v>1</v>
      </c>
      <c r="J122" t="s">
        <v>42</v>
      </c>
      <c r="K122" t="s">
        <v>693</v>
      </c>
      <c r="L122" t="s">
        <v>133</v>
      </c>
      <c r="M122" t="s">
        <v>993</v>
      </c>
      <c r="N122" t="s">
        <v>994</v>
      </c>
      <c r="O122" t="s">
        <v>778</v>
      </c>
    </row>
    <row r="123" customFormat="1" spans="1:15">
      <c r="A123">
        <v>122</v>
      </c>
      <c r="B123" t="s">
        <v>824</v>
      </c>
      <c r="C123" t="s">
        <v>996</v>
      </c>
      <c r="D123" t="s">
        <v>47</v>
      </c>
      <c r="E123" t="s">
        <v>47</v>
      </c>
      <c r="F123">
        <v>490.72</v>
      </c>
      <c r="G123">
        <v>80.87</v>
      </c>
      <c r="H123">
        <v>409.85</v>
      </c>
      <c r="I123" s="15">
        <v>1</v>
      </c>
      <c r="J123" t="s">
        <v>42</v>
      </c>
      <c r="K123" t="s">
        <v>54</v>
      </c>
      <c r="L123" t="s">
        <v>133</v>
      </c>
      <c r="M123" t="s">
        <v>993</v>
      </c>
      <c r="N123" t="s">
        <v>994</v>
      </c>
      <c r="O123" t="s">
        <v>778</v>
      </c>
    </row>
    <row r="124" customFormat="1" spans="1:15">
      <c r="A124">
        <v>123</v>
      </c>
      <c r="B124" t="s">
        <v>824</v>
      </c>
      <c r="C124" t="s">
        <v>997</v>
      </c>
      <c r="D124" t="s">
        <v>70</v>
      </c>
      <c r="E124" t="s">
        <v>70</v>
      </c>
      <c r="F124">
        <v>291</v>
      </c>
      <c r="G124">
        <v>8.73</v>
      </c>
      <c r="H124">
        <v>282.27</v>
      </c>
      <c r="I124" s="15">
        <v>1</v>
      </c>
      <c r="J124" t="s">
        <v>35</v>
      </c>
      <c r="K124" t="s">
        <v>36</v>
      </c>
      <c r="L124" t="s">
        <v>196</v>
      </c>
      <c r="M124" t="s">
        <v>993</v>
      </c>
      <c r="N124" t="s">
        <v>994</v>
      </c>
      <c r="O124" t="s">
        <v>778</v>
      </c>
    </row>
    <row r="125" customFormat="1" spans="1:15">
      <c r="A125">
        <v>124</v>
      </c>
      <c r="B125" t="s">
        <v>824</v>
      </c>
      <c r="C125" t="s">
        <v>998</v>
      </c>
      <c r="D125" t="s">
        <v>73</v>
      </c>
      <c r="E125" t="s">
        <v>73</v>
      </c>
      <c r="F125">
        <v>2020.89</v>
      </c>
      <c r="G125">
        <v>60.63</v>
      </c>
      <c r="H125">
        <v>1960.26</v>
      </c>
      <c r="I125" s="15">
        <v>1</v>
      </c>
      <c r="J125" t="s">
        <v>26</v>
      </c>
      <c r="K125" t="s">
        <v>637</v>
      </c>
      <c r="L125" t="s">
        <v>847</v>
      </c>
      <c r="M125" t="s">
        <v>993</v>
      </c>
      <c r="N125" t="s">
        <v>994</v>
      </c>
      <c r="O125" t="s">
        <v>778</v>
      </c>
    </row>
    <row r="126" customFormat="1" spans="1:15">
      <c r="A126">
        <v>125</v>
      </c>
      <c r="B126" t="s">
        <v>824</v>
      </c>
      <c r="C126" t="s">
        <v>999</v>
      </c>
      <c r="D126" t="s">
        <v>60</v>
      </c>
      <c r="E126" t="s">
        <v>60</v>
      </c>
      <c r="F126">
        <v>2757.71</v>
      </c>
      <c r="G126">
        <v>82.73</v>
      </c>
      <c r="H126">
        <v>2674.98</v>
      </c>
      <c r="I126" s="15">
        <v>1</v>
      </c>
      <c r="J126" t="s">
        <v>42</v>
      </c>
      <c r="K126" t="s">
        <v>655</v>
      </c>
      <c r="L126" t="s">
        <v>964</v>
      </c>
      <c r="M126" t="s">
        <v>993</v>
      </c>
      <c r="N126" t="s">
        <v>994</v>
      </c>
      <c r="O126" t="s">
        <v>778</v>
      </c>
    </row>
    <row r="127" customFormat="1" spans="1:15">
      <c r="A127">
        <v>126</v>
      </c>
      <c r="B127" t="s">
        <v>824</v>
      </c>
      <c r="C127" t="s">
        <v>1000</v>
      </c>
      <c r="D127" t="s">
        <v>60</v>
      </c>
      <c r="E127" t="s">
        <v>60</v>
      </c>
      <c r="F127">
        <v>2757.71</v>
      </c>
      <c r="G127">
        <v>82.73</v>
      </c>
      <c r="H127">
        <v>2674.98</v>
      </c>
      <c r="I127" s="15">
        <v>1</v>
      </c>
      <c r="J127" t="s">
        <v>42</v>
      </c>
      <c r="K127" t="s">
        <v>647</v>
      </c>
      <c r="L127" t="s">
        <v>964</v>
      </c>
      <c r="M127" t="s">
        <v>993</v>
      </c>
      <c r="N127" t="s">
        <v>994</v>
      </c>
      <c r="O127" t="s">
        <v>778</v>
      </c>
    </row>
    <row r="128" customFormat="1" spans="1:16">
      <c r="A128">
        <v>127</v>
      </c>
      <c r="B128" t="s">
        <v>824</v>
      </c>
      <c r="C128" s="64" t="s">
        <v>1001</v>
      </c>
      <c r="D128" t="s">
        <v>21</v>
      </c>
      <c r="E128" t="s">
        <v>21</v>
      </c>
      <c r="F128">
        <v>2385.89</v>
      </c>
      <c r="G128">
        <v>71.58</v>
      </c>
      <c r="H128">
        <v>2314.31</v>
      </c>
      <c r="I128" s="15">
        <v>5</v>
      </c>
      <c r="J128" t="s">
        <v>83</v>
      </c>
      <c r="K128" t="s">
        <v>27</v>
      </c>
      <c r="L128" t="s">
        <v>969</v>
      </c>
      <c r="M128" t="s">
        <v>993</v>
      </c>
      <c r="N128" t="s">
        <v>994</v>
      </c>
      <c r="O128" t="s">
        <v>778</v>
      </c>
      <c r="P128" t="s">
        <v>1002</v>
      </c>
    </row>
    <row r="129" customFormat="1" spans="1:15">
      <c r="A129">
        <v>128</v>
      </c>
      <c r="B129" t="s">
        <v>824</v>
      </c>
      <c r="C129" t="s">
        <v>1003</v>
      </c>
      <c r="D129" t="s">
        <v>60</v>
      </c>
      <c r="E129" t="s">
        <v>60</v>
      </c>
      <c r="F129">
        <v>11204.06</v>
      </c>
      <c r="G129">
        <v>336.12</v>
      </c>
      <c r="H129">
        <v>10867.94</v>
      </c>
      <c r="I129" s="15">
        <v>1</v>
      </c>
      <c r="J129" t="s">
        <v>42</v>
      </c>
      <c r="K129" t="s">
        <v>866</v>
      </c>
      <c r="L129" t="s">
        <v>799</v>
      </c>
      <c r="M129" t="s">
        <v>1004</v>
      </c>
      <c r="N129" t="s">
        <v>1005</v>
      </c>
      <c r="O129" t="s">
        <v>778</v>
      </c>
    </row>
    <row r="130" customFormat="1" spans="1:15">
      <c r="A130">
        <v>129</v>
      </c>
      <c r="B130" t="s">
        <v>824</v>
      </c>
      <c r="C130" t="s">
        <v>1006</v>
      </c>
      <c r="D130" t="s">
        <v>72</v>
      </c>
      <c r="E130" t="s">
        <v>72</v>
      </c>
      <c r="F130">
        <v>2438.61</v>
      </c>
      <c r="G130">
        <v>73.16</v>
      </c>
      <c r="H130">
        <v>2365.45</v>
      </c>
      <c r="I130" s="15">
        <v>1</v>
      </c>
      <c r="J130" t="s">
        <v>42</v>
      </c>
      <c r="K130" t="s">
        <v>798</v>
      </c>
      <c r="L130" t="s">
        <v>799</v>
      </c>
      <c r="M130" t="s">
        <v>1004</v>
      </c>
      <c r="N130" t="s">
        <v>1005</v>
      </c>
      <c r="O130" t="s">
        <v>778</v>
      </c>
    </row>
    <row r="131" customFormat="1" spans="1:15">
      <c r="A131">
        <v>130</v>
      </c>
      <c r="B131" t="s">
        <v>824</v>
      </c>
      <c r="C131" t="s">
        <v>1007</v>
      </c>
      <c r="D131" t="s">
        <v>73</v>
      </c>
      <c r="E131" t="s">
        <v>73</v>
      </c>
      <c r="F131">
        <v>9860.48</v>
      </c>
      <c r="G131">
        <v>295.81</v>
      </c>
      <c r="H131">
        <v>9564.67</v>
      </c>
      <c r="I131" s="15">
        <v>1</v>
      </c>
      <c r="J131" t="s">
        <v>26</v>
      </c>
      <c r="K131" t="s">
        <v>637</v>
      </c>
      <c r="L131" t="s">
        <v>149</v>
      </c>
      <c r="M131" t="s">
        <v>1004</v>
      </c>
      <c r="N131" t="s">
        <v>1005</v>
      </c>
      <c r="O131" t="s">
        <v>778</v>
      </c>
    </row>
    <row r="132" customFormat="1" spans="1:15">
      <c r="A132">
        <v>131</v>
      </c>
      <c r="B132" t="s">
        <v>824</v>
      </c>
      <c r="C132" t="s">
        <v>1008</v>
      </c>
      <c r="D132" t="s">
        <v>70</v>
      </c>
      <c r="E132" t="s">
        <v>70</v>
      </c>
      <c r="F132">
        <v>7111.76</v>
      </c>
      <c r="G132">
        <v>213.35</v>
      </c>
      <c r="H132">
        <v>6898.41</v>
      </c>
      <c r="I132" s="15">
        <v>1</v>
      </c>
      <c r="J132" t="s">
        <v>35</v>
      </c>
      <c r="K132" t="s">
        <v>36</v>
      </c>
      <c r="L132" t="s">
        <v>1009</v>
      </c>
      <c r="M132" t="s">
        <v>1004</v>
      </c>
      <c r="N132" t="s">
        <v>1005</v>
      </c>
      <c r="O132" t="s">
        <v>778</v>
      </c>
    </row>
    <row r="133" customFormat="1" spans="1:15">
      <c r="A133">
        <v>132</v>
      </c>
      <c r="B133" t="s">
        <v>824</v>
      </c>
      <c r="C133" t="s">
        <v>1010</v>
      </c>
      <c r="D133" t="s">
        <v>47</v>
      </c>
      <c r="E133" t="s">
        <v>47</v>
      </c>
      <c r="F133">
        <v>931.92</v>
      </c>
      <c r="G133">
        <v>119.34</v>
      </c>
      <c r="H133">
        <v>812.58</v>
      </c>
      <c r="I133" s="15">
        <v>1</v>
      </c>
      <c r="J133" t="s">
        <v>42</v>
      </c>
      <c r="K133" t="s">
        <v>795</v>
      </c>
      <c r="L133" t="s">
        <v>796</v>
      </c>
      <c r="M133" t="s">
        <v>1004</v>
      </c>
      <c r="N133" t="s">
        <v>1005</v>
      </c>
      <c r="O133" t="s">
        <v>778</v>
      </c>
    </row>
    <row r="134" customFormat="1" spans="1:15">
      <c r="A134">
        <v>133</v>
      </c>
      <c r="B134" t="s">
        <v>824</v>
      </c>
      <c r="C134" t="s">
        <v>1011</v>
      </c>
      <c r="D134" t="s">
        <v>60</v>
      </c>
      <c r="E134" t="s">
        <v>60</v>
      </c>
      <c r="F134">
        <v>4834.49</v>
      </c>
      <c r="G134">
        <v>145.03</v>
      </c>
      <c r="H134">
        <v>4689.46</v>
      </c>
      <c r="I134" s="15">
        <v>1</v>
      </c>
      <c r="J134" t="s">
        <v>42</v>
      </c>
      <c r="K134" t="s">
        <v>1012</v>
      </c>
      <c r="L134" t="s">
        <v>133</v>
      </c>
      <c r="M134" t="s">
        <v>1013</v>
      </c>
      <c r="N134" t="s">
        <v>1014</v>
      </c>
      <c r="O134" t="s">
        <v>778</v>
      </c>
    </row>
    <row r="135" customFormat="1" spans="1:15">
      <c r="A135">
        <v>134</v>
      </c>
      <c r="B135" t="s">
        <v>824</v>
      </c>
      <c r="C135" t="s">
        <v>1015</v>
      </c>
      <c r="D135" t="s">
        <v>60</v>
      </c>
      <c r="E135" t="s">
        <v>60</v>
      </c>
      <c r="F135">
        <v>550</v>
      </c>
      <c r="G135">
        <v>16.5</v>
      </c>
      <c r="H135">
        <v>533.5</v>
      </c>
      <c r="I135" s="15">
        <v>1</v>
      </c>
      <c r="J135" t="s">
        <v>42</v>
      </c>
      <c r="K135" t="s">
        <v>1016</v>
      </c>
      <c r="L135" t="s">
        <v>789</v>
      </c>
      <c r="M135" t="s">
        <v>1013</v>
      </c>
      <c r="N135" s="64" t="s">
        <v>1014</v>
      </c>
      <c r="O135" t="s">
        <v>778</v>
      </c>
    </row>
    <row r="136" customFormat="1" spans="1:15">
      <c r="A136">
        <v>135</v>
      </c>
      <c r="B136" t="s">
        <v>824</v>
      </c>
      <c r="C136" t="s">
        <v>1017</v>
      </c>
      <c r="D136" t="s">
        <v>86</v>
      </c>
      <c r="E136" t="s">
        <v>86</v>
      </c>
      <c r="F136">
        <v>1578</v>
      </c>
      <c r="G136">
        <v>47.34</v>
      </c>
      <c r="H136">
        <v>1530.66</v>
      </c>
      <c r="I136" s="15">
        <v>1</v>
      </c>
      <c r="J136" t="s">
        <v>26</v>
      </c>
      <c r="K136" t="s">
        <v>887</v>
      </c>
      <c r="L136" t="s">
        <v>829</v>
      </c>
      <c r="M136" t="s">
        <v>1013</v>
      </c>
      <c r="N136" s="64" t="s">
        <v>1014</v>
      </c>
      <c r="O136" t="s">
        <v>778</v>
      </c>
    </row>
    <row r="137" customFormat="1" spans="1:15">
      <c r="A137">
        <v>136</v>
      </c>
      <c r="B137" t="s">
        <v>824</v>
      </c>
      <c r="C137" s="64" t="s">
        <v>1018</v>
      </c>
      <c r="D137" t="s">
        <v>76</v>
      </c>
      <c r="E137" t="s">
        <v>76</v>
      </c>
      <c r="F137">
        <v>1636.79</v>
      </c>
      <c r="G137">
        <v>49.1</v>
      </c>
      <c r="H137">
        <v>1587.69</v>
      </c>
      <c r="I137" s="15">
        <v>1</v>
      </c>
      <c r="J137" t="s">
        <v>42</v>
      </c>
      <c r="K137" t="s">
        <v>1019</v>
      </c>
      <c r="L137" t="s">
        <v>133</v>
      </c>
      <c r="M137" t="s">
        <v>1013</v>
      </c>
      <c r="N137" t="s">
        <v>1014</v>
      </c>
      <c r="O137" t="s">
        <v>778</v>
      </c>
    </row>
    <row r="138" customFormat="1" spans="1:15">
      <c r="A138">
        <v>137</v>
      </c>
      <c r="B138" t="s">
        <v>824</v>
      </c>
      <c r="C138" t="s">
        <v>1020</v>
      </c>
      <c r="D138" t="s">
        <v>73</v>
      </c>
      <c r="E138" t="s">
        <v>73</v>
      </c>
      <c r="F138">
        <v>302.4</v>
      </c>
      <c r="G138">
        <v>9.07</v>
      </c>
      <c r="H138">
        <v>293.33</v>
      </c>
      <c r="I138" s="15">
        <v>1</v>
      </c>
      <c r="J138" t="s">
        <v>26</v>
      </c>
      <c r="K138" t="s">
        <v>637</v>
      </c>
      <c r="L138" t="s">
        <v>847</v>
      </c>
      <c r="M138" t="s">
        <v>1021</v>
      </c>
      <c r="N138" s="64" t="s">
        <v>1022</v>
      </c>
      <c r="O138" t="s">
        <v>778</v>
      </c>
    </row>
    <row r="139" customFormat="1" spans="1:15">
      <c r="A139">
        <v>138</v>
      </c>
      <c r="B139" t="s">
        <v>824</v>
      </c>
      <c r="C139" t="s">
        <v>1023</v>
      </c>
      <c r="D139" t="s">
        <v>60</v>
      </c>
      <c r="E139" t="s">
        <v>60</v>
      </c>
      <c r="F139">
        <v>2806.99</v>
      </c>
      <c r="G139">
        <v>84.21</v>
      </c>
      <c r="H139">
        <v>2722.78</v>
      </c>
      <c r="I139" s="15">
        <v>1</v>
      </c>
      <c r="J139" t="s">
        <v>42</v>
      </c>
      <c r="K139" t="s">
        <v>655</v>
      </c>
      <c r="L139" t="s">
        <v>964</v>
      </c>
      <c r="M139" t="s">
        <v>1021</v>
      </c>
      <c r="N139" t="s">
        <v>1022</v>
      </c>
      <c r="O139" t="s">
        <v>778</v>
      </c>
    </row>
    <row r="140" customFormat="1" spans="1:15">
      <c r="A140">
        <v>139</v>
      </c>
      <c r="B140" t="s">
        <v>824</v>
      </c>
      <c r="C140" t="s">
        <v>1024</v>
      </c>
      <c r="D140" t="s">
        <v>60</v>
      </c>
      <c r="E140" t="s">
        <v>60</v>
      </c>
      <c r="F140">
        <v>3051.47</v>
      </c>
      <c r="G140">
        <v>91.54</v>
      </c>
      <c r="H140">
        <v>2959.93</v>
      </c>
      <c r="I140" s="15">
        <v>1</v>
      </c>
      <c r="J140" t="s">
        <v>42</v>
      </c>
      <c r="K140" t="s">
        <v>1025</v>
      </c>
      <c r="L140" t="s">
        <v>1026</v>
      </c>
      <c r="M140" t="s">
        <v>1021</v>
      </c>
      <c r="N140" s="64" t="s">
        <v>1022</v>
      </c>
      <c r="O140" t="s">
        <v>778</v>
      </c>
    </row>
    <row r="141" customFormat="1" spans="1:16">
      <c r="A141">
        <v>140</v>
      </c>
      <c r="B141" t="s">
        <v>824</v>
      </c>
      <c r="C141" s="64" t="s">
        <v>1027</v>
      </c>
      <c r="D141" t="s">
        <v>21</v>
      </c>
      <c r="E141" t="s">
        <v>21</v>
      </c>
      <c r="F141">
        <v>26625.27</v>
      </c>
      <c r="G141">
        <v>798.76</v>
      </c>
      <c r="H141">
        <v>25826.51</v>
      </c>
      <c r="I141" s="15">
        <v>5</v>
      </c>
      <c r="J141" t="s">
        <v>83</v>
      </c>
      <c r="K141" t="s">
        <v>27</v>
      </c>
      <c r="L141" t="s">
        <v>969</v>
      </c>
      <c r="M141" t="s">
        <v>1021</v>
      </c>
      <c r="N141" t="s">
        <v>1022</v>
      </c>
      <c r="O141" t="s">
        <v>778</v>
      </c>
      <c r="P141" t="s">
        <v>1002</v>
      </c>
    </row>
    <row r="142" customFormat="1" spans="1:16">
      <c r="A142">
        <v>141</v>
      </c>
      <c r="B142" t="s">
        <v>824</v>
      </c>
      <c r="C142" s="64" t="s">
        <v>1028</v>
      </c>
      <c r="D142" t="s">
        <v>65</v>
      </c>
      <c r="E142" t="s">
        <v>65</v>
      </c>
      <c r="F142">
        <v>1632.84</v>
      </c>
      <c r="G142">
        <v>273.3</v>
      </c>
      <c r="H142">
        <v>1359.54</v>
      </c>
      <c r="I142" s="15">
        <v>2</v>
      </c>
      <c r="J142" t="s">
        <v>83</v>
      </c>
      <c r="K142" t="s">
        <v>27</v>
      </c>
      <c r="L142" t="s">
        <v>983</v>
      </c>
      <c r="M142" t="s">
        <v>1029</v>
      </c>
      <c r="N142" t="s">
        <v>1030</v>
      </c>
      <c r="O142" t="s">
        <v>778</v>
      </c>
      <c r="P142" t="s">
        <v>1031</v>
      </c>
    </row>
    <row r="143" customFormat="1" spans="1:15">
      <c r="A143">
        <v>142</v>
      </c>
      <c r="B143" t="s">
        <v>824</v>
      </c>
      <c r="C143" t="s">
        <v>1032</v>
      </c>
      <c r="D143" t="s">
        <v>56</v>
      </c>
      <c r="E143" t="s">
        <v>56</v>
      </c>
      <c r="F143">
        <v>25020.66</v>
      </c>
      <c r="G143">
        <v>750.62</v>
      </c>
      <c r="H143">
        <v>24270.04</v>
      </c>
      <c r="I143" s="15">
        <v>1</v>
      </c>
      <c r="J143" t="s">
        <v>42</v>
      </c>
      <c r="K143" t="s">
        <v>1033</v>
      </c>
      <c r="L143" t="s">
        <v>133</v>
      </c>
      <c r="M143" t="s">
        <v>1029</v>
      </c>
      <c r="N143" t="s">
        <v>1030</v>
      </c>
      <c r="O143" t="s">
        <v>778</v>
      </c>
    </row>
    <row r="144" customFormat="1" spans="1:15">
      <c r="A144">
        <v>143</v>
      </c>
      <c r="B144" t="s">
        <v>824</v>
      </c>
      <c r="C144" t="s">
        <v>1034</v>
      </c>
      <c r="D144" t="s">
        <v>85</v>
      </c>
      <c r="E144" t="s">
        <v>85</v>
      </c>
      <c r="F144">
        <v>766.94</v>
      </c>
      <c r="G144">
        <v>23.01</v>
      </c>
      <c r="H144">
        <v>743.93</v>
      </c>
      <c r="I144" s="15">
        <v>1</v>
      </c>
      <c r="J144" t="s">
        <v>42</v>
      </c>
      <c r="K144" t="s">
        <v>801</v>
      </c>
      <c r="L144" t="s">
        <v>133</v>
      </c>
      <c r="M144" t="s">
        <v>1029</v>
      </c>
      <c r="N144" s="64" t="s">
        <v>1030</v>
      </c>
      <c r="O144" t="s">
        <v>778</v>
      </c>
    </row>
    <row r="145" customFormat="1" spans="1:16">
      <c r="A145">
        <v>144</v>
      </c>
      <c r="B145" t="s">
        <v>824</v>
      </c>
      <c r="C145" t="s">
        <v>1035</v>
      </c>
      <c r="D145" t="s">
        <v>75</v>
      </c>
      <c r="E145" t="s">
        <v>75</v>
      </c>
      <c r="F145">
        <v>2475.46</v>
      </c>
      <c r="G145">
        <v>74.26</v>
      </c>
      <c r="H145">
        <v>2401.2</v>
      </c>
      <c r="I145" s="15">
        <v>1</v>
      </c>
      <c r="J145" t="s">
        <v>42</v>
      </c>
      <c r="K145" t="s">
        <v>471</v>
      </c>
      <c r="L145" t="s">
        <v>472</v>
      </c>
      <c r="M145" t="s">
        <v>1029</v>
      </c>
      <c r="N145" s="64" t="s">
        <v>1030</v>
      </c>
      <c r="O145" t="s">
        <v>778</v>
      </c>
      <c r="P145" t="s">
        <v>1036</v>
      </c>
    </row>
    <row r="146" customFormat="1" spans="1:15">
      <c r="A146">
        <v>145</v>
      </c>
      <c r="B146" t="s">
        <v>824</v>
      </c>
      <c r="C146" t="s">
        <v>1037</v>
      </c>
      <c r="D146" t="s">
        <v>56</v>
      </c>
      <c r="E146" t="s">
        <v>56</v>
      </c>
      <c r="F146">
        <v>9505.78</v>
      </c>
      <c r="G146">
        <v>285.17</v>
      </c>
      <c r="H146">
        <v>9220.61</v>
      </c>
      <c r="I146" s="15">
        <v>1</v>
      </c>
      <c r="J146" t="s">
        <v>42</v>
      </c>
      <c r="K146" t="s">
        <v>1038</v>
      </c>
      <c r="L146" t="s">
        <v>675</v>
      </c>
      <c r="M146" t="s">
        <v>1029</v>
      </c>
      <c r="N146" t="s">
        <v>1030</v>
      </c>
      <c r="O146" t="s">
        <v>778</v>
      </c>
    </row>
    <row r="147" customFormat="1" spans="1:15">
      <c r="A147">
        <v>146</v>
      </c>
      <c r="B147" t="s">
        <v>824</v>
      </c>
      <c r="C147" t="s">
        <v>1039</v>
      </c>
      <c r="D147" t="s">
        <v>70</v>
      </c>
      <c r="E147" t="s">
        <v>70</v>
      </c>
      <c r="F147">
        <v>873</v>
      </c>
      <c r="G147">
        <v>26.19</v>
      </c>
      <c r="H147">
        <v>846.81</v>
      </c>
      <c r="I147" s="15">
        <v>1</v>
      </c>
      <c r="J147" t="s">
        <v>35</v>
      </c>
      <c r="K147" t="s">
        <v>36</v>
      </c>
      <c r="L147" t="s">
        <v>734</v>
      </c>
      <c r="M147" t="s">
        <v>1040</v>
      </c>
      <c r="N147" t="s">
        <v>1041</v>
      </c>
      <c r="O147" t="s">
        <v>778</v>
      </c>
    </row>
    <row r="148" customFormat="1" spans="1:16">
      <c r="A148">
        <v>147</v>
      </c>
      <c r="B148" t="s">
        <v>824</v>
      </c>
      <c r="C148" t="s">
        <v>1042</v>
      </c>
      <c r="D148" t="s">
        <v>89</v>
      </c>
      <c r="E148" t="s">
        <v>89</v>
      </c>
      <c r="F148">
        <v>2377.81</v>
      </c>
      <c r="G148">
        <v>71.33</v>
      </c>
      <c r="H148">
        <v>2306.48</v>
      </c>
      <c r="I148" s="15">
        <v>1</v>
      </c>
      <c r="J148" t="s">
        <v>42</v>
      </c>
      <c r="K148" t="s">
        <v>1043</v>
      </c>
      <c r="L148" t="s">
        <v>1044</v>
      </c>
      <c r="M148" t="s">
        <v>1040</v>
      </c>
      <c r="N148" t="s">
        <v>1041</v>
      </c>
      <c r="O148" t="s">
        <v>778</v>
      </c>
      <c r="P148" t="s">
        <v>1045</v>
      </c>
    </row>
    <row r="149" customFormat="1" spans="1:15">
      <c r="A149">
        <v>148</v>
      </c>
      <c r="B149" t="s">
        <v>824</v>
      </c>
      <c r="C149" t="s">
        <v>1046</v>
      </c>
      <c r="D149" t="s">
        <v>70</v>
      </c>
      <c r="E149" t="s">
        <v>70</v>
      </c>
      <c r="F149">
        <v>6783.74</v>
      </c>
      <c r="G149">
        <v>203.51</v>
      </c>
      <c r="H149">
        <v>6580.23</v>
      </c>
      <c r="I149" s="15">
        <v>1</v>
      </c>
      <c r="J149" t="s">
        <v>35</v>
      </c>
      <c r="K149" t="s">
        <v>36</v>
      </c>
      <c r="L149" t="s">
        <v>196</v>
      </c>
      <c r="M149" t="s">
        <v>1040</v>
      </c>
      <c r="N149" t="s">
        <v>1041</v>
      </c>
      <c r="O149" t="s">
        <v>778</v>
      </c>
    </row>
    <row r="150" customFormat="1" spans="1:15">
      <c r="A150">
        <v>149</v>
      </c>
      <c r="B150" t="s">
        <v>824</v>
      </c>
      <c r="C150" t="s">
        <v>1047</v>
      </c>
      <c r="D150" t="s">
        <v>60</v>
      </c>
      <c r="E150" t="s">
        <v>60</v>
      </c>
      <c r="F150">
        <v>2515.9</v>
      </c>
      <c r="G150">
        <v>75.48</v>
      </c>
      <c r="H150">
        <v>2440.42</v>
      </c>
      <c r="I150" s="15">
        <v>1</v>
      </c>
      <c r="J150" t="s">
        <v>42</v>
      </c>
      <c r="K150" t="s">
        <v>655</v>
      </c>
      <c r="L150" t="s">
        <v>964</v>
      </c>
      <c r="M150" t="s">
        <v>1040</v>
      </c>
      <c r="N150" t="s">
        <v>1041</v>
      </c>
      <c r="O150" t="s">
        <v>778</v>
      </c>
    </row>
    <row r="151" customFormat="1" spans="1:15">
      <c r="A151">
        <v>150</v>
      </c>
      <c r="B151" t="s">
        <v>824</v>
      </c>
      <c r="C151" t="s">
        <v>1048</v>
      </c>
      <c r="D151" t="s">
        <v>72</v>
      </c>
      <c r="E151" t="s">
        <v>72</v>
      </c>
      <c r="F151">
        <v>2515.9</v>
      </c>
      <c r="G151">
        <v>75.48</v>
      </c>
      <c r="H151">
        <v>2440.42</v>
      </c>
      <c r="I151" s="15">
        <v>1</v>
      </c>
      <c r="J151" t="s">
        <v>42</v>
      </c>
      <c r="K151" t="s">
        <v>655</v>
      </c>
      <c r="L151" t="s">
        <v>964</v>
      </c>
      <c r="M151" t="s">
        <v>1040</v>
      </c>
      <c r="N151" t="s">
        <v>1041</v>
      </c>
      <c r="O151" t="s">
        <v>778</v>
      </c>
    </row>
    <row r="152" customFormat="1" spans="1:16">
      <c r="A152">
        <v>151</v>
      </c>
      <c r="B152" t="s">
        <v>824</v>
      </c>
      <c r="C152" s="64" t="s">
        <v>1049</v>
      </c>
      <c r="D152" t="s">
        <v>21</v>
      </c>
      <c r="E152" t="s">
        <v>21</v>
      </c>
      <c r="F152">
        <v>3100.88</v>
      </c>
      <c r="G152">
        <v>93.03</v>
      </c>
      <c r="H152">
        <v>3007.85</v>
      </c>
      <c r="I152" s="15">
        <v>8</v>
      </c>
      <c r="J152" t="s">
        <v>83</v>
      </c>
      <c r="K152" t="s">
        <v>27</v>
      </c>
      <c r="L152" t="s">
        <v>969</v>
      </c>
      <c r="M152" t="s">
        <v>1040</v>
      </c>
      <c r="N152" t="s">
        <v>1041</v>
      </c>
      <c r="O152" t="s">
        <v>778</v>
      </c>
      <c r="P152" t="s">
        <v>1050</v>
      </c>
    </row>
    <row r="153" customFormat="1" spans="1:15">
      <c r="A153">
        <v>152</v>
      </c>
      <c r="B153" t="s">
        <v>824</v>
      </c>
      <c r="C153" t="s">
        <v>1051</v>
      </c>
      <c r="D153" t="s">
        <v>85</v>
      </c>
      <c r="E153" t="s">
        <v>85</v>
      </c>
      <c r="F153">
        <v>292.32</v>
      </c>
      <c r="G153">
        <v>24.51</v>
      </c>
      <c r="H153">
        <v>267.81</v>
      </c>
      <c r="I153" s="15">
        <v>1</v>
      </c>
      <c r="J153" t="s">
        <v>42</v>
      </c>
      <c r="K153" t="s">
        <v>801</v>
      </c>
      <c r="L153" t="s">
        <v>133</v>
      </c>
      <c r="M153" t="s">
        <v>1040</v>
      </c>
      <c r="N153" t="s">
        <v>1041</v>
      </c>
      <c r="O153" t="s">
        <v>778</v>
      </c>
    </row>
    <row r="154" customFormat="1" spans="1:15">
      <c r="A154">
        <v>153</v>
      </c>
      <c r="B154" t="s">
        <v>824</v>
      </c>
      <c r="C154" t="s">
        <v>1052</v>
      </c>
      <c r="D154" t="s">
        <v>43</v>
      </c>
      <c r="E154" t="s">
        <v>43</v>
      </c>
      <c r="F154">
        <v>520.4</v>
      </c>
      <c r="G154">
        <v>71.73</v>
      </c>
      <c r="H154">
        <v>448.67</v>
      </c>
      <c r="I154" s="15">
        <v>1</v>
      </c>
      <c r="J154" t="s">
        <v>42</v>
      </c>
      <c r="K154" t="s">
        <v>693</v>
      </c>
      <c r="L154" t="s">
        <v>133</v>
      </c>
      <c r="M154" t="s">
        <v>1040</v>
      </c>
      <c r="N154" t="s">
        <v>1041</v>
      </c>
      <c r="O154" t="s">
        <v>778</v>
      </c>
    </row>
    <row r="155" customFormat="1" spans="1:15">
      <c r="A155">
        <v>154</v>
      </c>
      <c r="B155" t="s">
        <v>824</v>
      </c>
      <c r="C155" t="s">
        <v>1053</v>
      </c>
      <c r="D155" t="s">
        <v>47</v>
      </c>
      <c r="E155" t="s">
        <v>47</v>
      </c>
      <c r="F155">
        <v>490.72</v>
      </c>
      <c r="G155">
        <v>80.87</v>
      </c>
      <c r="H155">
        <v>409.85</v>
      </c>
      <c r="I155" s="15">
        <v>1</v>
      </c>
      <c r="J155" t="s">
        <v>42</v>
      </c>
      <c r="K155" t="s">
        <v>54</v>
      </c>
      <c r="L155" t="s">
        <v>133</v>
      </c>
      <c r="M155" t="s">
        <v>1040</v>
      </c>
      <c r="N155" t="s">
        <v>1041</v>
      </c>
      <c r="O155" t="s">
        <v>778</v>
      </c>
    </row>
    <row r="156" customFormat="1" spans="1:15">
      <c r="A156">
        <v>155</v>
      </c>
      <c r="B156" t="s">
        <v>824</v>
      </c>
      <c r="C156" s="64" t="s">
        <v>1054</v>
      </c>
      <c r="D156" t="s">
        <v>70</v>
      </c>
      <c r="E156" t="s">
        <v>207</v>
      </c>
      <c r="F156">
        <v>291</v>
      </c>
      <c r="G156">
        <v>8.73</v>
      </c>
      <c r="H156">
        <v>282.27</v>
      </c>
      <c r="I156" s="15">
        <v>1</v>
      </c>
      <c r="J156" t="s">
        <v>35</v>
      </c>
      <c r="K156" t="s">
        <v>36</v>
      </c>
      <c r="L156" t="s">
        <v>196</v>
      </c>
      <c r="M156" t="s">
        <v>1055</v>
      </c>
      <c r="N156" t="s">
        <v>1056</v>
      </c>
      <c r="O156" t="s">
        <v>778</v>
      </c>
    </row>
    <row r="157" customFormat="1" spans="1:15">
      <c r="A157">
        <v>156</v>
      </c>
      <c r="B157" t="s">
        <v>824</v>
      </c>
      <c r="C157" t="s">
        <v>1057</v>
      </c>
      <c r="D157" t="s">
        <v>70</v>
      </c>
      <c r="E157" t="s">
        <v>207</v>
      </c>
      <c r="F157">
        <v>165</v>
      </c>
      <c r="G157">
        <v>4.95</v>
      </c>
      <c r="H157">
        <v>160.05</v>
      </c>
      <c r="I157" s="15">
        <v>1</v>
      </c>
      <c r="J157" t="s">
        <v>35</v>
      </c>
      <c r="K157" t="s">
        <v>36</v>
      </c>
      <c r="L157" t="s">
        <v>191</v>
      </c>
      <c r="M157" t="s">
        <v>1055</v>
      </c>
      <c r="N157" t="s">
        <v>1056</v>
      </c>
      <c r="O157" t="s">
        <v>778</v>
      </c>
    </row>
    <row r="158" customFormat="1" spans="1:15">
      <c r="A158">
        <v>157</v>
      </c>
      <c r="B158" t="s">
        <v>824</v>
      </c>
      <c r="C158" t="s">
        <v>1058</v>
      </c>
      <c r="D158" t="s">
        <v>60</v>
      </c>
      <c r="E158" t="s">
        <v>60</v>
      </c>
      <c r="F158">
        <v>2757.71</v>
      </c>
      <c r="G158">
        <v>82.73</v>
      </c>
      <c r="H158">
        <v>2674.98</v>
      </c>
      <c r="I158" s="15">
        <v>1</v>
      </c>
      <c r="J158" t="s">
        <v>42</v>
      </c>
      <c r="K158" t="s">
        <v>647</v>
      </c>
      <c r="L158" t="s">
        <v>964</v>
      </c>
      <c r="M158" t="s">
        <v>1055</v>
      </c>
      <c r="N158" t="s">
        <v>1056</v>
      </c>
      <c r="O158" t="s">
        <v>778</v>
      </c>
    </row>
    <row r="159" customFormat="1" spans="1:15">
      <c r="A159">
        <v>158</v>
      </c>
      <c r="B159" t="s">
        <v>824</v>
      </c>
      <c r="C159" t="s">
        <v>1059</v>
      </c>
      <c r="D159" t="s">
        <v>73</v>
      </c>
      <c r="E159" t="s">
        <v>73</v>
      </c>
      <c r="F159">
        <v>10305.63</v>
      </c>
      <c r="G159">
        <v>309.17</v>
      </c>
      <c r="H159">
        <v>9996.46</v>
      </c>
      <c r="I159" s="15">
        <v>1</v>
      </c>
      <c r="J159" t="s">
        <v>26</v>
      </c>
      <c r="K159" t="s">
        <v>637</v>
      </c>
      <c r="L159" t="s">
        <v>847</v>
      </c>
      <c r="M159" t="s">
        <v>1055</v>
      </c>
      <c r="N159" t="s">
        <v>1056</v>
      </c>
      <c r="O159" t="s">
        <v>778</v>
      </c>
    </row>
    <row r="160" customFormat="1" spans="1:15">
      <c r="A160">
        <v>159</v>
      </c>
      <c r="B160" t="s">
        <v>824</v>
      </c>
      <c r="C160" t="s">
        <v>1060</v>
      </c>
      <c r="D160" t="s">
        <v>60</v>
      </c>
      <c r="E160" t="s">
        <v>60</v>
      </c>
      <c r="F160">
        <v>2757.71</v>
      </c>
      <c r="G160">
        <v>82.73</v>
      </c>
      <c r="H160">
        <v>2674.98</v>
      </c>
      <c r="I160" s="15">
        <v>1</v>
      </c>
      <c r="J160" t="s">
        <v>42</v>
      </c>
      <c r="K160" t="s">
        <v>963</v>
      </c>
      <c r="L160" t="s">
        <v>964</v>
      </c>
      <c r="M160" t="s">
        <v>1055</v>
      </c>
      <c r="N160" t="s">
        <v>1056</v>
      </c>
      <c r="O160" t="s">
        <v>778</v>
      </c>
    </row>
    <row r="161" customFormat="1" spans="1:16">
      <c r="A161">
        <v>160</v>
      </c>
      <c r="B161" t="s">
        <v>824</v>
      </c>
      <c r="C161" s="64" t="s">
        <v>1061</v>
      </c>
      <c r="D161" t="s">
        <v>21</v>
      </c>
      <c r="E161" t="s">
        <v>21</v>
      </c>
      <c r="F161">
        <v>2318.8</v>
      </c>
      <c r="G161">
        <v>69.56</v>
      </c>
      <c r="H161">
        <v>2249.24</v>
      </c>
      <c r="I161" s="15">
        <v>3</v>
      </c>
      <c r="J161" t="s">
        <v>83</v>
      </c>
      <c r="K161" t="s">
        <v>27</v>
      </c>
      <c r="L161" t="s">
        <v>969</v>
      </c>
      <c r="M161" t="s">
        <v>1055</v>
      </c>
      <c r="N161" t="s">
        <v>1056</v>
      </c>
      <c r="O161" t="s">
        <v>778</v>
      </c>
      <c r="P161" t="s">
        <v>970</v>
      </c>
    </row>
    <row r="162" customFormat="1" spans="1:15">
      <c r="A162">
        <v>161</v>
      </c>
      <c r="B162" t="s">
        <v>824</v>
      </c>
      <c r="C162" t="s">
        <v>1062</v>
      </c>
      <c r="D162" t="s">
        <v>85</v>
      </c>
      <c r="E162" t="s">
        <v>85</v>
      </c>
      <c r="F162">
        <v>293.49</v>
      </c>
      <c r="G162">
        <v>28.52</v>
      </c>
      <c r="H162">
        <v>264.97</v>
      </c>
      <c r="I162" s="15">
        <v>1</v>
      </c>
      <c r="J162" t="s">
        <v>42</v>
      </c>
      <c r="K162" t="s">
        <v>801</v>
      </c>
      <c r="L162" t="s">
        <v>133</v>
      </c>
      <c r="M162" t="s">
        <v>1055</v>
      </c>
      <c r="N162" t="s">
        <v>1056</v>
      </c>
      <c r="O162" t="s">
        <v>778</v>
      </c>
    </row>
    <row r="163" customFormat="1" spans="1:15">
      <c r="A163">
        <v>162</v>
      </c>
      <c r="B163" t="s">
        <v>824</v>
      </c>
      <c r="C163" t="s">
        <v>1063</v>
      </c>
      <c r="D163" t="s">
        <v>43</v>
      </c>
      <c r="E163" t="s">
        <v>43</v>
      </c>
      <c r="F163">
        <v>734.74</v>
      </c>
      <c r="G163">
        <v>269.41</v>
      </c>
      <c r="H163">
        <v>465.33</v>
      </c>
      <c r="I163" s="15">
        <v>1</v>
      </c>
      <c r="J163" t="s">
        <v>42</v>
      </c>
      <c r="K163" t="s">
        <v>713</v>
      </c>
      <c r="L163" t="s">
        <v>133</v>
      </c>
      <c r="M163" t="s">
        <v>1055</v>
      </c>
      <c r="N163" t="s">
        <v>1056</v>
      </c>
      <c r="O163" t="s">
        <v>778</v>
      </c>
    </row>
    <row r="164" customFormat="1" spans="1:15">
      <c r="A164">
        <v>163</v>
      </c>
      <c r="B164" t="s">
        <v>824</v>
      </c>
      <c r="C164" t="s">
        <v>1064</v>
      </c>
      <c r="D164" t="s">
        <v>73</v>
      </c>
      <c r="E164" t="s">
        <v>73</v>
      </c>
      <c r="F164">
        <v>5073.87</v>
      </c>
      <c r="G164">
        <v>152.22</v>
      </c>
      <c r="H164">
        <v>4921.65</v>
      </c>
      <c r="I164" s="15">
        <v>1</v>
      </c>
      <c r="J164" t="s">
        <v>26</v>
      </c>
      <c r="K164" t="s">
        <v>637</v>
      </c>
      <c r="L164" t="s">
        <v>829</v>
      </c>
      <c r="M164" t="s">
        <v>1065</v>
      </c>
      <c r="N164" t="s">
        <v>1066</v>
      </c>
      <c r="O164" t="s">
        <v>778</v>
      </c>
    </row>
    <row r="165" customFormat="1" spans="1:15">
      <c r="A165">
        <v>164</v>
      </c>
      <c r="B165" t="s">
        <v>824</v>
      </c>
      <c r="C165" t="s">
        <v>1067</v>
      </c>
      <c r="D165" t="s">
        <v>70</v>
      </c>
      <c r="E165" t="s">
        <v>70</v>
      </c>
      <c r="F165">
        <v>4730.4</v>
      </c>
      <c r="G165">
        <v>141.91</v>
      </c>
      <c r="H165">
        <v>4588.49</v>
      </c>
      <c r="I165" s="15">
        <v>1</v>
      </c>
      <c r="J165" t="s">
        <v>35</v>
      </c>
      <c r="K165" t="s">
        <v>36</v>
      </c>
      <c r="L165" t="s">
        <v>202</v>
      </c>
      <c r="M165" t="s">
        <v>1065</v>
      </c>
      <c r="N165" t="s">
        <v>1066</v>
      </c>
      <c r="O165" t="s">
        <v>778</v>
      </c>
    </row>
    <row r="166" customFormat="1" spans="1:15">
      <c r="A166">
        <v>165</v>
      </c>
      <c r="B166" t="s">
        <v>824</v>
      </c>
      <c r="C166" t="s">
        <v>1068</v>
      </c>
      <c r="D166" t="s">
        <v>60</v>
      </c>
      <c r="E166" t="s">
        <v>60</v>
      </c>
      <c r="F166">
        <v>1582</v>
      </c>
      <c r="G166">
        <v>47.46</v>
      </c>
      <c r="H166">
        <v>1534.54</v>
      </c>
      <c r="I166" s="15">
        <v>1</v>
      </c>
      <c r="J166" t="s">
        <v>42</v>
      </c>
      <c r="K166" t="s">
        <v>1012</v>
      </c>
      <c r="L166" t="s">
        <v>133</v>
      </c>
      <c r="M166" t="s">
        <v>1065</v>
      </c>
      <c r="N166" t="s">
        <v>1066</v>
      </c>
      <c r="O166" t="s">
        <v>778</v>
      </c>
    </row>
    <row r="167" customFormat="1" spans="1:16">
      <c r="A167">
        <v>166</v>
      </c>
      <c r="B167" t="s">
        <v>824</v>
      </c>
      <c r="C167" s="64" t="s">
        <v>1069</v>
      </c>
      <c r="D167" t="s">
        <v>21</v>
      </c>
      <c r="E167" t="s">
        <v>21</v>
      </c>
      <c r="F167">
        <v>2819.55</v>
      </c>
      <c r="G167">
        <v>472.1</v>
      </c>
      <c r="H167">
        <v>2347.45</v>
      </c>
      <c r="I167" s="15">
        <v>6</v>
      </c>
      <c r="J167" t="s">
        <v>83</v>
      </c>
      <c r="K167" t="s">
        <v>27</v>
      </c>
      <c r="L167" t="s">
        <v>619</v>
      </c>
      <c r="M167" t="s">
        <v>1065</v>
      </c>
      <c r="N167" t="s">
        <v>1066</v>
      </c>
      <c r="O167" t="s">
        <v>778</v>
      </c>
      <c r="P167" t="s">
        <v>1070</v>
      </c>
    </row>
    <row r="168" customFormat="1" spans="1:15">
      <c r="A168">
        <v>167</v>
      </c>
      <c r="B168" t="s">
        <v>824</v>
      </c>
      <c r="C168" t="s">
        <v>1071</v>
      </c>
      <c r="D168" t="s">
        <v>76</v>
      </c>
      <c r="E168" t="s">
        <v>76</v>
      </c>
      <c r="F168">
        <v>1631.9</v>
      </c>
      <c r="G168">
        <v>48.96</v>
      </c>
      <c r="H168">
        <v>1582.94</v>
      </c>
      <c r="I168" s="15">
        <v>1</v>
      </c>
      <c r="J168" t="s">
        <v>42</v>
      </c>
      <c r="K168" t="s">
        <v>1019</v>
      </c>
      <c r="L168" t="s">
        <v>133</v>
      </c>
      <c r="M168" t="s">
        <v>1065</v>
      </c>
      <c r="N168" t="s">
        <v>1066</v>
      </c>
      <c r="O168" t="s">
        <v>778</v>
      </c>
    </row>
    <row r="169" customFormat="1" spans="1:15">
      <c r="A169">
        <v>168</v>
      </c>
      <c r="B169" t="s">
        <v>824</v>
      </c>
      <c r="C169" t="s">
        <v>1072</v>
      </c>
      <c r="D169" t="s">
        <v>82</v>
      </c>
      <c r="E169" t="s">
        <v>82</v>
      </c>
      <c r="F169">
        <v>459.06</v>
      </c>
      <c r="G169">
        <v>221.62</v>
      </c>
      <c r="H169">
        <v>237.44</v>
      </c>
      <c r="I169" s="15">
        <v>1</v>
      </c>
      <c r="J169" t="s">
        <v>42</v>
      </c>
      <c r="K169" t="s">
        <v>929</v>
      </c>
      <c r="L169" t="s">
        <v>133</v>
      </c>
      <c r="M169" t="s">
        <v>1065</v>
      </c>
      <c r="N169" t="s">
        <v>1066</v>
      </c>
      <c r="O169" t="s">
        <v>778</v>
      </c>
    </row>
    <row r="170" customFormat="1" spans="1:15">
      <c r="A170">
        <v>169</v>
      </c>
      <c r="B170" t="s">
        <v>824</v>
      </c>
      <c r="C170" t="s">
        <v>1073</v>
      </c>
      <c r="D170" t="s">
        <v>70</v>
      </c>
      <c r="E170" t="s">
        <v>70</v>
      </c>
      <c r="F170">
        <v>8040.78</v>
      </c>
      <c r="G170">
        <v>241.22</v>
      </c>
      <c r="H170">
        <v>7799.56</v>
      </c>
      <c r="I170" s="15">
        <v>1</v>
      </c>
      <c r="J170" t="s">
        <v>35</v>
      </c>
      <c r="K170" t="s">
        <v>36</v>
      </c>
      <c r="L170" t="s">
        <v>938</v>
      </c>
      <c r="M170" t="s">
        <v>1074</v>
      </c>
      <c r="N170" t="s">
        <v>1075</v>
      </c>
      <c r="O170" t="s">
        <v>778</v>
      </c>
    </row>
    <row r="171" customFormat="1" spans="1:15">
      <c r="A171">
        <v>170</v>
      </c>
      <c r="B171" t="s">
        <v>824</v>
      </c>
      <c r="C171" t="s">
        <v>1076</v>
      </c>
      <c r="D171" t="s">
        <v>72</v>
      </c>
      <c r="E171" t="s">
        <v>72</v>
      </c>
      <c r="F171">
        <v>2269.35</v>
      </c>
      <c r="G171">
        <v>68.08</v>
      </c>
      <c r="H171">
        <v>2201.27</v>
      </c>
      <c r="I171" s="15">
        <v>1</v>
      </c>
      <c r="J171" t="s">
        <v>42</v>
      </c>
      <c r="K171" t="s">
        <v>798</v>
      </c>
      <c r="L171" t="s">
        <v>799</v>
      </c>
      <c r="M171" t="s">
        <v>1074</v>
      </c>
      <c r="N171" t="s">
        <v>1075</v>
      </c>
      <c r="O171" t="s">
        <v>778</v>
      </c>
    </row>
    <row r="172" customFormat="1" spans="1:15">
      <c r="A172">
        <v>171</v>
      </c>
      <c r="B172" t="s">
        <v>824</v>
      </c>
      <c r="C172" t="s">
        <v>1077</v>
      </c>
      <c r="D172" t="s">
        <v>70</v>
      </c>
      <c r="E172" t="s">
        <v>70</v>
      </c>
      <c r="F172">
        <v>10149.97</v>
      </c>
      <c r="G172">
        <v>304.5</v>
      </c>
      <c r="H172">
        <v>9845.47</v>
      </c>
      <c r="I172" s="15">
        <v>1</v>
      </c>
      <c r="J172" t="s">
        <v>35</v>
      </c>
      <c r="K172" t="s">
        <v>36</v>
      </c>
      <c r="L172" t="s">
        <v>938</v>
      </c>
      <c r="M172" t="s">
        <v>1074</v>
      </c>
      <c r="N172" t="s">
        <v>1075</v>
      </c>
      <c r="O172" t="s">
        <v>778</v>
      </c>
    </row>
    <row r="173" customFormat="1" spans="1:15">
      <c r="A173">
        <v>172</v>
      </c>
      <c r="B173" t="s">
        <v>824</v>
      </c>
      <c r="C173" t="s">
        <v>1078</v>
      </c>
      <c r="D173" t="s">
        <v>60</v>
      </c>
      <c r="E173" t="s">
        <v>60</v>
      </c>
      <c r="F173">
        <v>6193.52</v>
      </c>
      <c r="G173">
        <v>185.81</v>
      </c>
      <c r="H173">
        <v>6007.71</v>
      </c>
      <c r="I173" s="15">
        <v>1</v>
      </c>
      <c r="J173" t="s">
        <v>42</v>
      </c>
      <c r="K173" t="s">
        <v>866</v>
      </c>
      <c r="L173" t="s">
        <v>799</v>
      </c>
      <c r="M173" t="s">
        <v>1074</v>
      </c>
      <c r="N173" t="s">
        <v>1075</v>
      </c>
      <c r="O173" t="s">
        <v>778</v>
      </c>
    </row>
    <row r="174" customFormat="1" spans="1:15">
      <c r="A174">
        <v>173</v>
      </c>
      <c r="B174" t="s">
        <v>824</v>
      </c>
      <c r="C174" t="s">
        <v>1079</v>
      </c>
      <c r="D174" t="s">
        <v>47</v>
      </c>
      <c r="E174" t="s">
        <v>47</v>
      </c>
      <c r="F174">
        <v>867.23</v>
      </c>
      <c r="G174">
        <v>195.01</v>
      </c>
      <c r="H174">
        <v>672.22</v>
      </c>
      <c r="I174" s="15">
        <v>1</v>
      </c>
      <c r="J174" t="s">
        <v>42</v>
      </c>
      <c r="K174" t="s">
        <v>795</v>
      </c>
      <c r="L174" t="s">
        <v>796</v>
      </c>
      <c r="M174" t="s">
        <v>1074</v>
      </c>
      <c r="N174" t="s">
        <v>1075</v>
      </c>
      <c r="O174" t="s">
        <v>778</v>
      </c>
    </row>
    <row r="175" customFormat="1" spans="1:15">
      <c r="A175">
        <v>174</v>
      </c>
      <c r="B175" t="s">
        <v>824</v>
      </c>
      <c r="C175" t="s">
        <v>1080</v>
      </c>
      <c r="D175" t="s">
        <v>68</v>
      </c>
      <c r="E175" t="s">
        <v>68</v>
      </c>
      <c r="F175">
        <v>7152.89</v>
      </c>
      <c r="G175">
        <v>214.59</v>
      </c>
      <c r="H175">
        <v>6938.3</v>
      </c>
      <c r="I175" s="15">
        <v>1</v>
      </c>
      <c r="J175" t="s">
        <v>35</v>
      </c>
      <c r="K175" t="s">
        <v>33</v>
      </c>
      <c r="L175" t="s">
        <v>938</v>
      </c>
      <c r="M175" t="s">
        <v>1074</v>
      </c>
      <c r="N175" t="s">
        <v>1075</v>
      </c>
      <c r="O175" t="s">
        <v>778</v>
      </c>
    </row>
    <row r="176" customFormat="1" spans="1:15">
      <c r="A176">
        <v>175</v>
      </c>
      <c r="B176" t="s">
        <v>824</v>
      </c>
      <c r="C176" t="s">
        <v>1081</v>
      </c>
      <c r="D176" t="s">
        <v>85</v>
      </c>
      <c r="E176" t="s">
        <v>85</v>
      </c>
      <c r="F176">
        <v>94.79</v>
      </c>
      <c r="G176">
        <v>2.84</v>
      </c>
      <c r="H176">
        <v>91.95</v>
      </c>
      <c r="I176" s="15">
        <v>1</v>
      </c>
      <c r="J176" t="s">
        <v>42</v>
      </c>
      <c r="K176" t="s">
        <v>801</v>
      </c>
      <c r="L176" t="s">
        <v>133</v>
      </c>
      <c r="M176" t="s">
        <v>1074</v>
      </c>
      <c r="N176" t="s">
        <v>1075</v>
      </c>
      <c r="O176" t="s">
        <v>778</v>
      </c>
    </row>
    <row r="177" customFormat="1" spans="1:15">
      <c r="A177">
        <v>176</v>
      </c>
      <c r="B177" t="s">
        <v>824</v>
      </c>
      <c r="C177" t="s">
        <v>1082</v>
      </c>
      <c r="D177" t="s">
        <v>43</v>
      </c>
      <c r="E177" t="s">
        <v>43</v>
      </c>
      <c r="F177">
        <v>743.19</v>
      </c>
      <c r="G177">
        <v>282.43</v>
      </c>
      <c r="H177">
        <v>460.76</v>
      </c>
      <c r="I177" s="15">
        <v>1</v>
      </c>
      <c r="J177" t="s">
        <v>42</v>
      </c>
      <c r="K177" t="s">
        <v>713</v>
      </c>
      <c r="L177" t="s">
        <v>133</v>
      </c>
      <c r="M177" t="s">
        <v>1074</v>
      </c>
      <c r="N177" t="s">
        <v>1075</v>
      </c>
      <c r="O177" t="s">
        <v>778</v>
      </c>
    </row>
    <row r="178" customFormat="1" spans="1:15">
      <c r="A178">
        <v>177</v>
      </c>
      <c r="B178" t="s">
        <v>824</v>
      </c>
      <c r="C178" t="s">
        <v>1083</v>
      </c>
      <c r="D178" t="s">
        <v>80</v>
      </c>
      <c r="E178" t="s">
        <v>80</v>
      </c>
      <c r="F178">
        <v>3181.58</v>
      </c>
      <c r="G178">
        <v>1467.13</v>
      </c>
      <c r="H178">
        <v>1714.45</v>
      </c>
      <c r="I178" s="15">
        <v>1</v>
      </c>
      <c r="J178" t="s">
        <v>42</v>
      </c>
      <c r="K178" t="s">
        <v>1084</v>
      </c>
      <c r="L178" t="s">
        <v>133</v>
      </c>
      <c r="M178" t="s">
        <v>1074</v>
      </c>
      <c r="N178" t="s">
        <v>1075</v>
      </c>
      <c r="O178" t="s">
        <v>778</v>
      </c>
    </row>
    <row r="179" customFormat="1" spans="1:16">
      <c r="A179">
        <v>178</v>
      </c>
      <c r="B179" t="s">
        <v>824</v>
      </c>
      <c r="C179" s="64" t="s">
        <v>1085</v>
      </c>
      <c r="D179" t="s">
        <v>21</v>
      </c>
      <c r="E179" t="s">
        <v>21</v>
      </c>
      <c r="F179">
        <v>336.72</v>
      </c>
      <c r="G179">
        <v>294.19</v>
      </c>
      <c r="H179">
        <v>42.53</v>
      </c>
      <c r="I179" s="15">
        <v>7</v>
      </c>
      <c r="J179" t="s">
        <v>83</v>
      </c>
      <c r="K179" t="s">
        <v>27</v>
      </c>
      <c r="L179" t="s">
        <v>133</v>
      </c>
      <c r="M179" t="s">
        <v>1074</v>
      </c>
      <c r="N179" t="s">
        <v>1075</v>
      </c>
      <c r="O179" t="s">
        <v>778</v>
      </c>
      <c r="P179" t="s">
        <v>1086</v>
      </c>
    </row>
    <row r="180" customFormat="1" spans="1:16">
      <c r="A180">
        <v>179</v>
      </c>
      <c r="B180" t="s">
        <v>824</v>
      </c>
      <c r="C180" t="s">
        <v>1087</v>
      </c>
      <c r="D180" t="s">
        <v>56</v>
      </c>
      <c r="E180" t="s">
        <v>56</v>
      </c>
      <c r="F180">
        <v>1689.75</v>
      </c>
      <c r="G180">
        <v>50.69</v>
      </c>
      <c r="H180">
        <v>1639.06</v>
      </c>
      <c r="I180" s="15">
        <v>1</v>
      </c>
      <c r="J180" t="s">
        <v>35</v>
      </c>
      <c r="K180" t="s">
        <v>1088</v>
      </c>
      <c r="L180" t="s">
        <v>793</v>
      </c>
      <c r="M180" t="s">
        <v>1074</v>
      </c>
      <c r="N180" t="s">
        <v>1075</v>
      </c>
      <c r="O180" t="s">
        <v>778</v>
      </c>
      <c r="P180" t="s">
        <v>790</v>
      </c>
    </row>
    <row r="181" customFormat="1" spans="1:15">
      <c r="A181">
        <v>180</v>
      </c>
      <c r="B181" t="s">
        <v>824</v>
      </c>
      <c r="C181" t="s">
        <v>1089</v>
      </c>
      <c r="D181" t="s">
        <v>86</v>
      </c>
      <c r="E181" t="s">
        <v>86</v>
      </c>
      <c r="F181">
        <v>7457.97</v>
      </c>
      <c r="G181">
        <v>223.74</v>
      </c>
      <c r="H181">
        <v>7234.23</v>
      </c>
      <c r="I181" s="15">
        <v>1</v>
      </c>
      <c r="J181" t="s">
        <v>26</v>
      </c>
      <c r="K181" t="s">
        <v>887</v>
      </c>
      <c r="L181" t="s">
        <v>675</v>
      </c>
      <c r="M181" t="s">
        <v>1090</v>
      </c>
      <c r="N181" t="s">
        <v>1091</v>
      </c>
      <c r="O181" t="s">
        <v>778</v>
      </c>
    </row>
    <row r="182" customFormat="1" spans="1:15">
      <c r="A182">
        <v>181</v>
      </c>
      <c r="B182" t="s">
        <v>824</v>
      </c>
      <c r="C182" t="s">
        <v>1092</v>
      </c>
      <c r="D182" t="s">
        <v>47</v>
      </c>
      <c r="E182" t="s">
        <v>47</v>
      </c>
      <c r="F182">
        <v>1158.97</v>
      </c>
      <c r="G182">
        <v>214.79</v>
      </c>
      <c r="H182">
        <v>944.18</v>
      </c>
      <c r="I182" s="15">
        <v>1</v>
      </c>
      <c r="J182" t="s">
        <v>42</v>
      </c>
      <c r="K182" t="s">
        <v>795</v>
      </c>
      <c r="L182" t="s">
        <v>796</v>
      </c>
      <c r="M182" t="s">
        <v>1090</v>
      </c>
      <c r="N182" t="s">
        <v>1091</v>
      </c>
      <c r="O182" t="s">
        <v>778</v>
      </c>
    </row>
    <row r="183" customFormat="1" spans="1:15">
      <c r="A183">
        <v>182</v>
      </c>
      <c r="B183" t="s">
        <v>824</v>
      </c>
      <c r="C183" t="s">
        <v>1093</v>
      </c>
      <c r="D183" t="s">
        <v>56</v>
      </c>
      <c r="E183" t="s">
        <v>56</v>
      </c>
      <c r="F183">
        <v>16994.02</v>
      </c>
      <c r="G183">
        <v>509.82</v>
      </c>
      <c r="H183">
        <v>16484.2</v>
      </c>
      <c r="I183" s="15">
        <v>1</v>
      </c>
      <c r="J183" t="s">
        <v>42</v>
      </c>
      <c r="K183" t="s">
        <v>1094</v>
      </c>
      <c r="L183" t="s">
        <v>852</v>
      </c>
      <c r="M183" t="s">
        <v>1090</v>
      </c>
      <c r="N183" t="s">
        <v>1091</v>
      </c>
      <c r="O183" t="s">
        <v>778</v>
      </c>
    </row>
    <row r="184" customFormat="1" spans="1:15">
      <c r="A184">
        <v>183</v>
      </c>
      <c r="B184" t="s">
        <v>824</v>
      </c>
      <c r="C184" t="s">
        <v>1095</v>
      </c>
      <c r="D184" t="s">
        <v>81</v>
      </c>
      <c r="E184" t="s">
        <v>81</v>
      </c>
      <c r="F184">
        <v>318.84</v>
      </c>
      <c r="G184">
        <v>9.57</v>
      </c>
      <c r="H184">
        <v>309.27</v>
      </c>
      <c r="I184" s="15">
        <v>1</v>
      </c>
      <c r="J184" t="s">
        <v>42</v>
      </c>
      <c r="K184" t="s">
        <v>1096</v>
      </c>
      <c r="L184" t="s">
        <v>133</v>
      </c>
      <c r="M184" t="s">
        <v>1090</v>
      </c>
      <c r="N184" t="s">
        <v>1091</v>
      </c>
      <c r="O184" t="s">
        <v>778</v>
      </c>
    </row>
    <row r="185" customFormat="1" spans="1:15">
      <c r="A185">
        <v>184</v>
      </c>
      <c r="B185" t="s">
        <v>824</v>
      </c>
      <c r="C185" t="s">
        <v>1097</v>
      </c>
      <c r="D185" t="s">
        <v>73</v>
      </c>
      <c r="E185" t="s">
        <v>73</v>
      </c>
      <c r="F185">
        <v>18955.52</v>
      </c>
      <c r="G185">
        <v>568.67</v>
      </c>
      <c r="H185">
        <v>18386.85</v>
      </c>
      <c r="I185" s="15">
        <v>1</v>
      </c>
      <c r="J185" t="s">
        <v>26</v>
      </c>
      <c r="K185" t="s">
        <v>637</v>
      </c>
      <c r="L185" t="s">
        <v>829</v>
      </c>
      <c r="M185" t="s">
        <v>1098</v>
      </c>
      <c r="N185" t="s">
        <v>1099</v>
      </c>
      <c r="O185" t="s">
        <v>778</v>
      </c>
    </row>
    <row r="186" customFormat="1" spans="1:15">
      <c r="A186">
        <v>185</v>
      </c>
      <c r="B186" t="s">
        <v>824</v>
      </c>
      <c r="C186" t="s">
        <v>1100</v>
      </c>
      <c r="D186" t="s">
        <v>70</v>
      </c>
      <c r="E186" t="s">
        <v>70</v>
      </c>
      <c r="F186">
        <v>873</v>
      </c>
      <c r="G186">
        <v>26.19</v>
      </c>
      <c r="H186">
        <v>846.81</v>
      </c>
      <c r="I186" s="15">
        <v>1</v>
      </c>
      <c r="J186" t="s">
        <v>35</v>
      </c>
      <c r="K186" t="s">
        <v>36</v>
      </c>
      <c r="L186" t="s">
        <v>196</v>
      </c>
      <c r="M186" t="s">
        <v>1098</v>
      </c>
      <c r="N186" t="s">
        <v>1099</v>
      </c>
      <c r="O186" t="s">
        <v>778</v>
      </c>
    </row>
    <row r="187" customFormat="1" spans="1:15">
      <c r="A187">
        <v>186</v>
      </c>
      <c r="B187" t="s">
        <v>824</v>
      </c>
      <c r="C187" t="s">
        <v>1101</v>
      </c>
      <c r="D187" t="s">
        <v>78</v>
      </c>
      <c r="E187" t="s">
        <v>78</v>
      </c>
      <c r="F187">
        <v>2789.59</v>
      </c>
      <c r="G187">
        <v>466.95</v>
      </c>
      <c r="H187">
        <v>2322.64</v>
      </c>
      <c r="I187" s="15">
        <v>1</v>
      </c>
      <c r="J187" t="s">
        <v>42</v>
      </c>
      <c r="K187" t="s">
        <v>1102</v>
      </c>
      <c r="L187" t="s">
        <v>1103</v>
      </c>
      <c r="M187" t="s">
        <v>1098</v>
      </c>
      <c r="N187" t="s">
        <v>1099</v>
      </c>
      <c r="O187" t="s">
        <v>778</v>
      </c>
    </row>
    <row r="188" customFormat="1" spans="1:16">
      <c r="A188">
        <v>187</v>
      </c>
      <c r="B188" t="s">
        <v>824</v>
      </c>
      <c r="C188" s="64" t="s">
        <v>1104</v>
      </c>
      <c r="D188" t="s">
        <v>21</v>
      </c>
      <c r="E188" t="s">
        <v>21</v>
      </c>
      <c r="F188">
        <v>2819.55</v>
      </c>
      <c r="G188">
        <v>472.1</v>
      </c>
      <c r="H188">
        <v>2347.45</v>
      </c>
      <c r="I188" s="15">
        <v>4</v>
      </c>
      <c r="J188" t="s">
        <v>83</v>
      </c>
      <c r="K188" t="s">
        <v>27</v>
      </c>
      <c r="L188" t="s">
        <v>619</v>
      </c>
      <c r="M188" t="s">
        <v>1098</v>
      </c>
      <c r="N188" t="s">
        <v>1099</v>
      </c>
      <c r="O188" t="s">
        <v>778</v>
      </c>
      <c r="P188" t="s">
        <v>981</v>
      </c>
    </row>
    <row r="189" customFormat="1" spans="1:15">
      <c r="A189">
        <v>188</v>
      </c>
      <c r="B189" t="s">
        <v>824</v>
      </c>
      <c r="C189" t="s">
        <v>1105</v>
      </c>
      <c r="D189" t="s">
        <v>76</v>
      </c>
      <c r="E189" t="s">
        <v>76</v>
      </c>
      <c r="F189">
        <v>2432.31</v>
      </c>
      <c r="G189">
        <v>72.97</v>
      </c>
      <c r="H189">
        <v>2359.34</v>
      </c>
      <c r="I189" s="15">
        <v>1</v>
      </c>
      <c r="J189" t="s">
        <v>42</v>
      </c>
      <c r="K189" t="s">
        <v>1019</v>
      </c>
      <c r="L189" t="s">
        <v>133</v>
      </c>
      <c r="M189" t="s">
        <v>1098</v>
      </c>
      <c r="N189" t="s">
        <v>1099</v>
      </c>
      <c r="O189" t="s">
        <v>778</v>
      </c>
    </row>
    <row r="190" customFormat="1" spans="1:15">
      <c r="A190">
        <v>189</v>
      </c>
      <c r="B190" t="s">
        <v>824</v>
      </c>
      <c r="C190" t="s">
        <v>1106</v>
      </c>
      <c r="D190" t="s">
        <v>85</v>
      </c>
      <c r="E190" t="s">
        <v>85</v>
      </c>
      <c r="F190">
        <v>292.32</v>
      </c>
      <c r="G190">
        <v>24.51</v>
      </c>
      <c r="H190">
        <v>267.81</v>
      </c>
      <c r="I190" s="15">
        <v>1</v>
      </c>
      <c r="J190" t="s">
        <v>42</v>
      </c>
      <c r="K190" t="s">
        <v>801</v>
      </c>
      <c r="L190" t="s">
        <v>133</v>
      </c>
      <c r="M190" t="s">
        <v>1098</v>
      </c>
      <c r="N190" t="s">
        <v>1099</v>
      </c>
      <c r="O190" t="s">
        <v>778</v>
      </c>
    </row>
    <row r="191" customFormat="1" spans="1:15">
      <c r="A191">
        <v>190</v>
      </c>
      <c r="B191" t="s">
        <v>824</v>
      </c>
      <c r="C191" t="s">
        <v>1107</v>
      </c>
      <c r="D191" t="s">
        <v>43</v>
      </c>
      <c r="E191" t="s">
        <v>43</v>
      </c>
      <c r="F191">
        <v>326.11</v>
      </c>
      <c r="G191">
        <v>49.33</v>
      </c>
      <c r="H191">
        <v>276.78</v>
      </c>
      <c r="I191" s="15">
        <v>1</v>
      </c>
      <c r="J191" t="s">
        <v>42</v>
      </c>
      <c r="K191" t="s">
        <v>693</v>
      </c>
      <c r="L191" t="s">
        <v>133</v>
      </c>
      <c r="M191" t="s">
        <v>1098</v>
      </c>
      <c r="N191" t="s">
        <v>1099</v>
      </c>
      <c r="O191" t="s">
        <v>778</v>
      </c>
    </row>
    <row r="192" customFormat="1" spans="1:15">
      <c r="A192">
        <v>191</v>
      </c>
      <c r="B192" t="s">
        <v>824</v>
      </c>
      <c r="C192" t="s">
        <v>1108</v>
      </c>
      <c r="D192" t="s">
        <v>82</v>
      </c>
      <c r="E192" t="s">
        <v>82</v>
      </c>
      <c r="F192">
        <v>459.06</v>
      </c>
      <c r="G192">
        <v>149.04</v>
      </c>
      <c r="H192">
        <v>310.02</v>
      </c>
      <c r="I192" s="15">
        <v>1</v>
      </c>
      <c r="J192" t="s">
        <v>42</v>
      </c>
      <c r="K192" t="s">
        <v>943</v>
      </c>
      <c r="L192" t="s">
        <v>133</v>
      </c>
      <c r="M192" t="s">
        <v>1098</v>
      </c>
      <c r="N192" t="s">
        <v>1099</v>
      </c>
      <c r="O192" t="s">
        <v>778</v>
      </c>
    </row>
    <row r="193" customFormat="1" spans="1:15">
      <c r="A193">
        <v>192</v>
      </c>
      <c r="B193" t="s">
        <v>824</v>
      </c>
      <c r="C193" t="s">
        <v>1109</v>
      </c>
      <c r="D193" t="s">
        <v>60</v>
      </c>
      <c r="E193" t="s">
        <v>60</v>
      </c>
      <c r="F193">
        <v>9525.4</v>
      </c>
      <c r="G193">
        <v>285.76</v>
      </c>
      <c r="H193">
        <v>9239.64</v>
      </c>
      <c r="I193" s="15">
        <v>1</v>
      </c>
      <c r="J193" t="s">
        <v>42</v>
      </c>
      <c r="K193" t="s">
        <v>1110</v>
      </c>
      <c r="L193" t="s">
        <v>1111</v>
      </c>
      <c r="M193" t="s">
        <v>1112</v>
      </c>
      <c r="N193" t="s">
        <v>1113</v>
      </c>
      <c r="O193" t="s">
        <v>778</v>
      </c>
    </row>
    <row r="194" customFormat="1" spans="1:16">
      <c r="A194">
        <v>193</v>
      </c>
      <c r="B194" t="s">
        <v>824</v>
      </c>
      <c r="C194" t="s">
        <v>1114</v>
      </c>
      <c r="D194" t="s">
        <v>72</v>
      </c>
      <c r="E194" t="s">
        <v>72</v>
      </c>
      <c r="F194">
        <v>5989.25</v>
      </c>
      <c r="G194">
        <v>179.68</v>
      </c>
      <c r="H194">
        <v>5809.57</v>
      </c>
      <c r="I194" s="15">
        <v>1</v>
      </c>
      <c r="J194" t="s">
        <v>42</v>
      </c>
      <c r="K194" t="s">
        <v>798</v>
      </c>
      <c r="L194" t="s">
        <v>799</v>
      </c>
      <c r="M194" t="s">
        <v>1112</v>
      </c>
      <c r="N194" t="s">
        <v>1113</v>
      </c>
      <c r="O194" t="s">
        <v>778</v>
      </c>
      <c r="P194" t="s">
        <v>1115</v>
      </c>
    </row>
    <row r="195" customFormat="1" spans="1:15">
      <c r="A195">
        <v>194</v>
      </c>
      <c r="B195" t="s">
        <v>824</v>
      </c>
      <c r="C195" t="s">
        <v>1116</v>
      </c>
      <c r="D195" t="s">
        <v>86</v>
      </c>
      <c r="E195" t="s">
        <v>86</v>
      </c>
      <c r="F195">
        <v>8687.87</v>
      </c>
      <c r="G195">
        <v>260.64</v>
      </c>
      <c r="H195">
        <v>8427.23</v>
      </c>
      <c r="I195" s="15">
        <v>1</v>
      </c>
      <c r="J195" t="s">
        <v>26</v>
      </c>
      <c r="K195" t="s">
        <v>887</v>
      </c>
      <c r="L195" t="s">
        <v>675</v>
      </c>
      <c r="M195" t="s">
        <v>1112</v>
      </c>
      <c r="N195" t="s">
        <v>1113</v>
      </c>
      <c r="O195" t="s">
        <v>778</v>
      </c>
    </row>
    <row r="196" customFormat="1" spans="1:15">
      <c r="A196">
        <v>195</v>
      </c>
      <c r="B196" t="s">
        <v>824</v>
      </c>
      <c r="C196" t="s">
        <v>1117</v>
      </c>
      <c r="D196" t="s">
        <v>85</v>
      </c>
      <c r="E196" t="s">
        <v>85</v>
      </c>
      <c r="F196">
        <v>954.86</v>
      </c>
      <c r="G196">
        <v>105.84</v>
      </c>
      <c r="H196">
        <v>849.02</v>
      </c>
      <c r="I196" s="15">
        <v>1</v>
      </c>
      <c r="J196" t="s">
        <v>42</v>
      </c>
      <c r="K196" t="s">
        <v>801</v>
      </c>
      <c r="L196" t="s">
        <v>133</v>
      </c>
      <c r="M196" t="s">
        <v>1112</v>
      </c>
      <c r="N196" t="s">
        <v>1113</v>
      </c>
      <c r="O196" t="s">
        <v>778</v>
      </c>
    </row>
    <row r="197" customFormat="1" spans="1:15">
      <c r="A197">
        <v>196</v>
      </c>
      <c r="B197" t="s">
        <v>824</v>
      </c>
      <c r="C197" t="s">
        <v>1118</v>
      </c>
      <c r="D197" t="s">
        <v>88</v>
      </c>
      <c r="E197" t="s">
        <v>88</v>
      </c>
      <c r="F197">
        <v>1294.89</v>
      </c>
      <c r="G197">
        <v>335.33</v>
      </c>
      <c r="H197">
        <v>959.56</v>
      </c>
      <c r="I197" s="15">
        <v>1</v>
      </c>
      <c r="J197" t="s">
        <v>42</v>
      </c>
      <c r="K197" t="s">
        <v>1119</v>
      </c>
      <c r="L197" t="s">
        <v>133</v>
      </c>
      <c r="M197" t="s">
        <v>1112</v>
      </c>
      <c r="N197" t="s">
        <v>1113</v>
      </c>
      <c r="O197" t="s">
        <v>778</v>
      </c>
    </row>
    <row r="198" customFormat="1" spans="1:15">
      <c r="A198">
        <v>197</v>
      </c>
      <c r="B198" t="s">
        <v>824</v>
      </c>
      <c r="C198" t="s">
        <v>1120</v>
      </c>
      <c r="D198" t="s">
        <v>75</v>
      </c>
      <c r="E198" t="s">
        <v>75</v>
      </c>
      <c r="F198">
        <v>2683.17</v>
      </c>
      <c r="G198">
        <v>369.66</v>
      </c>
      <c r="H198">
        <v>2313.51</v>
      </c>
      <c r="I198" s="15">
        <v>1</v>
      </c>
      <c r="J198" t="s">
        <v>42</v>
      </c>
      <c r="K198" t="s">
        <v>1121</v>
      </c>
      <c r="L198" t="s">
        <v>506</v>
      </c>
      <c r="M198" t="s">
        <v>1122</v>
      </c>
      <c r="N198" t="s">
        <v>1123</v>
      </c>
      <c r="O198" t="s">
        <v>778</v>
      </c>
    </row>
    <row r="199" customFormat="1" spans="1:15">
      <c r="A199">
        <v>198</v>
      </c>
      <c r="B199" t="s">
        <v>824</v>
      </c>
      <c r="C199" t="s">
        <v>1124</v>
      </c>
      <c r="D199" t="s">
        <v>75</v>
      </c>
      <c r="E199" t="s">
        <v>75</v>
      </c>
      <c r="F199">
        <v>2662.8</v>
      </c>
      <c r="G199">
        <v>366.64</v>
      </c>
      <c r="H199">
        <v>2296.16</v>
      </c>
      <c r="I199" s="15">
        <v>1</v>
      </c>
      <c r="J199" t="s">
        <v>42</v>
      </c>
      <c r="K199" t="s">
        <v>1121</v>
      </c>
      <c r="L199" t="s">
        <v>506</v>
      </c>
      <c r="M199" t="s">
        <v>1125</v>
      </c>
      <c r="N199" t="s">
        <v>1126</v>
      </c>
      <c r="O199" t="s">
        <v>778</v>
      </c>
    </row>
    <row r="200" customFormat="1" spans="1:15">
      <c r="A200">
        <v>199</v>
      </c>
      <c r="B200" t="s">
        <v>824</v>
      </c>
      <c r="C200" t="s">
        <v>1127</v>
      </c>
      <c r="D200" t="s">
        <v>75</v>
      </c>
      <c r="E200" t="s">
        <v>75</v>
      </c>
      <c r="F200">
        <v>2683.17</v>
      </c>
      <c r="G200">
        <v>369.66</v>
      </c>
      <c r="H200">
        <v>2313.51</v>
      </c>
      <c r="I200" s="15">
        <v>1</v>
      </c>
      <c r="J200" t="s">
        <v>42</v>
      </c>
      <c r="K200" t="s">
        <v>1121</v>
      </c>
      <c r="L200" t="s">
        <v>506</v>
      </c>
      <c r="M200" t="s">
        <v>1128</v>
      </c>
      <c r="N200" t="s">
        <v>1129</v>
      </c>
      <c r="O200" t="s">
        <v>778</v>
      </c>
    </row>
    <row r="201" customFormat="1" spans="1:15">
      <c r="A201">
        <v>200</v>
      </c>
      <c r="B201" t="s">
        <v>824</v>
      </c>
      <c r="C201" t="s">
        <v>1130</v>
      </c>
      <c r="D201" t="s">
        <v>75</v>
      </c>
      <c r="E201" t="s">
        <v>75</v>
      </c>
      <c r="F201">
        <v>2662.59</v>
      </c>
      <c r="G201">
        <v>510.38</v>
      </c>
      <c r="H201">
        <v>2152.21</v>
      </c>
      <c r="I201" s="15">
        <v>1</v>
      </c>
      <c r="J201" t="s">
        <v>42</v>
      </c>
      <c r="K201" t="s">
        <v>1121</v>
      </c>
      <c r="L201" t="s">
        <v>506</v>
      </c>
      <c r="M201" t="s">
        <v>1131</v>
      </c>
      <c r="N201" t="s">
        <v>1132</v>
      </c>
      <c r="O201" t="s">
        <v>778</v>
      </c>
    </row>
    <row r="202" customFormat="1" spans="1:16">
      <c r="A202">
        <v>201</v>
      </c>
      <c r="B202" t="s">
        <v>824</v>
      </c>
      <c r="C202" t="s">
        <v>1133</v>
      </c>
      <c r="D202" t="s">
        <v>75</v>
      </c>
      <c r="E202" t="s">
        <v>75</v>
      </c>
      <c r="F202">
        <v>2849.73</v>
      </c>
      <c r="G202">
        <v>85.49</v>
      </c>
      <c r="H202">
        <v>2764.24</v>
      </c>
      <c r="I202" s="15">
        <v>1</v>
      </c>
      <c r="J202" t="s">
        <v>42</v>
      </c>
      <c r="K202" t="s">
        <v>1121</v>
      </c>
      <c r="L202" t="s">
        <v>472</v>
      </c>
      <c r="M202" t="s">
        <v>1134</v>
      </c>
      <c r="N202" t="s">
        <v>1135</v>
      </c>
      <c r="O202" t="s">
        <v>778</v>
      </c>
      <c r="P202" t="s">
        <v>1036</v>
      </c>
    </row>
    <row r="203" customFormat="1" spans="1:15">
      <c r="A203">
        <v>202</v>
      </c>
      <c r="B203" t="s">
        <v>824</v>
      </c>
      <c r="C203" t="s">
        <v>1136</v>
      </c>
      <c r="D203" t="s">
        <v>75</v>
      </c>
      <c r="E203" t="s">
        <v>75</v>
      </c>
      <c r="F203">
        <v>3604.32</v>
      </c>
      <c r="G203">
        <v>108.13</v>
      </c>
      <c r="H203">
        <v>3496.19</v>
      </c>
      <c r="I203" s="15">
        <v>1</v>
      </c>
      <c r="J203" t="s">
        <v>42</v>
      </c>
      <c r="K203" t="s">
        <v>1121</v>
      </c>
      <c r="L203" t="s">
        <v>1137</v>
      </c>
      <c r="M203" t="s">
        <v>1138</v>
      </c>
      <c r="N203" t="s">
        <v>1139</v>
      </c>
      <c r="O203" t="s">
        <v>778</v>
      </c>
    </row>
    <row r="204" customFormat="1" spans="1:15">
      <c r="A204">
        <v>203</v>
      </c>
      <c r="B204" t="s">
        <v>824</v>
      </c>
      <c r="C204" t="s">
        <v>1140</v>
      </c>
      <c r="D204" t="s">
        <v>75</v>
      </c>
      <c r="E204" t="s">
        <v>75</v>
      </c>
      <c r="F204">
        <v>2577.44</v>
      </c>
      <c r="G204">
        <v>389.66</v>
      </c>
      <c r="H204">
        <v>2187.78</v>
      </c>
      <c r="I204" s="15">
        <v>1</v>
      </c>
      <c r="J204" t="s">
        <v>42</v>
      </c>
      <c r="K204" t="s">
        <v>1121</v>
      </c>
      <c r="L204" t="s">
        <v>1137</v>
      </c>
      <c r="M204" t="s">
        <v>1141</v>
      </c>
      <c r="N204" t="s">
        <v>1142</v>
      </c>
      <c r="O204" t="s">
        <v>778</v>
      </c>
    </row>
    <row r="205" customFormat="1" spans="1:15">
      <c r="A205">
        <v>204</v>
      </c>
      <c r="B205" t="s">
        <v>824</v>
      </c>
      <c r="C205" t="s">
        <v>1143</v>
      </c>
      <c r="D205" t="s">
        <v>75</v>
      </c>
      <c r="E205" t="s">
        <v>75</v>
      </c>
      <c r="F205">
        <v>2683.17</v>
      </c>
      <c r="G205">
        <v>369.66</v>
      </c>
      <c r="H205">
        <v>2313.51</v>
      </c>
      <c r="I205" s="15">
        <v>1</v>
      </c>
      <c r="J205" t="s">
        <v>42</v>
      </c>
      <c r="K205" t="s">
        <v>1121</v>
      </c>
      <c r="L205" t="s">
        <v>506</v>
      </c>
      <c r="M205" t="s">
        <v>1144</v>
      </c>
      <c r="N205" t="s">
        <v>1145</v>
      </c>
      <c r="O205" t="s">
        <v>778</v>
      </c>
    </row>
    <row r="206" customFormat="1" spans="1:15">
      <c r="A206">
        <v>205</v>
      </c>
      <c r="B206" t="s">
        <v>824</v>
      </c>
      <c r="C206" t="s">
        <v>1146</v>
      </c>
      <c r="D206" t="s">
        <v>75</v>
      </c>
      <c r="E206" t="s">
        <v>75</v>
      </c>
      <c r="F206">
        <v>2683.17</v>
      </c>
      <c r="G206">
        <v>369.66</v>
      </c>
      <c r="H206">
        <v>2313.51</v>
      </c>
      <c r="I206" s="15">
        <v>1</v>
      </c>
      <c r="J206" t="s">
        <v>42</v>
      </c>
      <c r="K206" t="s">
        <v>1121</v>
      </c>
      <c r="L206" t="s">
        <v>506</v>
      </c>
      <c r="M206" t="s">
        <v>1147</v>
      </c>
      <c r="N206" t="s">
        <v>1148</v>
      </c>
      <c r="O206" t="s">
        <v>778</v>
      </c>
    </row>
    <row r="207" customFormat="1" spans="1:15">
      <c r="A207">
        <v>206</v>
      </c>
      <c r="B207" t="s">
        <v>824</v>
      </c>
      <c r="C207" t="s">
        <v>1149</v>
      </c>
      <c r="D207" t="s">
        <v>75</v>
      </c>
      <c r="E207" t="s">
        <v>75</v>
      </c>
      <c r="F207">
        <v>2574.41</v>
      </c>
      <c r="G207">
        <v>562.82</v>
      </c>
      <c r="H207">
        <v>2011.59</v>
      </c>
      <c r="I207" s="15">
        <v>1</v>
      </c>
      <c r="J207" t="s">
        <v>42</v>
      </c>
      <c r="K207" t="s">
        <v>1121</v>
      </c>
      <c r="L207" t="s">
        <v>506</v>
      </c>
      <c r="M207" t="s">
        <v>1150</v>
      </c>
      <c r="N207" t="s">
        <v>1151</v>
      </c>
      <c r="O207" t="s">
        <v>778</v>
      </c>
    </row>
    <row r="208" customFormat="1" spans="1:15">
      <c r="A208">
        <v>207</v>
      </c>
      <c r="B208" t="s">
        <v>824</v>
      </c>
      <c r="C208" t="s">
        <v>1152</v>
      </c>
      <c r="D208" t="s">
        <v>75</v>
      </c>
      <c r="E208" t="s">
        <v>75</v>
      </c>
      <c r="F208">
        <v>2849.73</v>
      </c>
      <c r="G208">
        <v>85.49</v>
      </c>
      <c r="H208">
        <v>2764.24</v>
      </c>
      <c r="I208" s="15">
        <v>1</v>
      </c>
      <c r="J208" t="s">
        <v>42</v>
      </c>
      <c r="K208" t="s">
        <v>1121</v>
      </c>
      <c r="L208" t="s">
        <v>472</v>
      </c>
      <c r="M208" t="s">
        <v>1153</v>
      </c>
      <c r="N208" t="s">
        <v>1154</v>
      </c>
      <c r="O208" t="s">
        <v>778</v>
      </c>
    </row>
    <row r="209" customFormat="1" spans="1:15">
      <c r="A209">
        <v>208</v>
      </c>
      <c r="B209" t="s">
        <v>824</v>
      </c>
      <c r="C209" t="s">
        <v>1155</v>
      </c>
      <c r="D209" t="s">
        <v>75</v>
      </c>
      <c r="E209" t="s">
        <v>75</v>
      </c>
      <c r="F209">
        <v>2958.25</v>
      </c>
      <c r="G209">
        <v>128.6</v>
      </c>
      <c r="H209">
        <v>2829.65</v>
      </c>
      <c r="I209" s="15">
        <v>1</v>
      </c>
      <c r="J209" t="s">
        <v>42</v>
      </c>
      <c r="K209" t="s">
        <v>1121</v>
      </c>
      <c r="L209" t="s">
        <v>1137</v>
      </c>
      <c r="M209" t="s">
        <v>1156</v>
      </c>
      <c r="N209" t="s">
        <v>1157</v>
      </c>
      <c r="O209" t="s">
        <v>778</v>
      </c>
    </row>
    <row r="210" customFormat="1" spans="1:15">
      <c r="A210">
        <v>209</v>
      </c>
      <c r="B210" t="s">
        <v>824</v>
      </c>
      <c r="C210" t="s">
        <v>1158</v>
      </c>
      <c r="D210" t="s">
        <v>75</v>
      </c>
      <c r="E210" t="s">
        <v>75</v>
      </c>
      <c r="F210">
        <v>2662.59</v>
      </c>
      <c r="G210">
        <v>510.38</v>
      </c>
      <c r="H210">
        <v>2152.21</v>
      </c>
      <c r="I210" s="15">
        <v>1</v>
      </c>
      <c r="J210" t="s">
        <v>42</v>
      </c>
      <c r="K210" t="s">
        <v>1121</v>
      </c>
      <c r="L210" t="s">
        <v>506</v>
      </c>
      <c r="M210" t="s">
        <v>1159</v>
      </c>
      <c r="N210" t="s">
        <v>1160</v>
      </c>
      <c r="O210" t="s">
        <v>778</v>
      </c>
    </row>
    <row r="211" customFormat="1" spans="1:15">
      <c r="A211">
        <v>210</v>
      </c>
      <c r="B211" t="s">
        <v>824</v>
      </c>
      <c r="C211" t="s">
        <v>1161</v>
      </c>
      <c r="D211" t="s">
        <v>75</v>
      </c>
      <c r="E211" t="s">
        <v>75</v>
      </c>
      <c r="F211">
        <v>2683.17</v>
      </c>
      <c r="G211">
        <v>369.66</v>
      </c>
      <c r="H211">
        <v>2313.51</v>
      </c>
      <c r="I211" s="15">
        <v>1</v>
      </c>
      <c r="J211" t="s">
        <v>42</v>
      </c>
      <c r="K211" t="s">
        <v>1121</v>
      </c>
      <c r="L211" t="s">
        <v>506</v>
      </c>
      <c r="M211" t="s">
        <v>1162</v>
      </c>
      <c r="N211" t="s">
        <v>1163</v>
      </c>
      <c r="O211" t="s">
        <v>778</v>
      </c>
    </row>
    <row r="212" customFormat="1" spans="1:15">
      <c r="A212">
        <v>211</v>
      </c>
      <c r="B212" t="s">
        <v>824</v>
      </c>
      <c r="C212" t="s">
        <v>1164</v>
      </c>
      <c r="D212" t="s">
        <v>75</v>
      </c>
      <c r="E212" t="s">
        <v>75</v>
      </c>
      <c r="F212">
        <v>2664.34</v>
      </c>
      <c r="G212">
        <v>402.98</v>
      </c>
      <c r="H212">
        <v>2261.36</v>
      </c>
      <c r="I212" s="15">
        <v>1</v>
      </c>
      <c r="J212" t="s">
        <v>42</v>
      </c>
      <c r="K212" t="s">
        <v>1121</v>
      </c>
      <c r="L212" t="s">
        <v>506</v>
      </c>
      <c r="M212" t="s">
        <v>1165</v>
      </c>
      <c r="N212" t="s">
        <v>1166</v>
      </c>
      <c r="O212" t="s">
        <v>778</v>
      </c>
    </row>
    <row r="213" customFormat="1" spans="1:15">
      <c r="A213">
        <v>212</v>
      </c>
      <c r="B213" t="s">
        <v>824</v>
      </c>
      <c r="C213" t="s">
        <v>1167</v>
      </c>
      <c r="D213" t="s">
        <v>75</v>
      </c>
      <c r="E213" t="s">
        <v>75</v>
      </c>
      <c r="F213">
        <v>2683.17</v>
      </c>
      <c r="G213">
        <v>369.66</v>
      </c>
      <c r="H213">
        <v>2313.51</v>
      </c>
      <c r="I213" s="15">
        <v>1</v>
      </c>
      <c r="J213" t="s">
        <v>42</v>
      </c>
      <c r="K213" t="s">
        <v>1121</v>
      </c>
      <c r="L213" t="s">
        <v>506</v>
      </c>
      <c r="M213" t="s">
        <v>1168</v>
      </c>
      <c r="N213" t="s">
        <v>1169</v>
      </c>
      <c r="O213" t="s">
        <v>778</v>
      </c>
    </row>
    <row r="214" customFormat="1" spans="1:15">
      <c r="A214">
        <v>213</v>
      </c>
      <c r="B214" t="s">
        <v>824</v>
      </c>
      <c r="C214" t="s">
        <v>1170</v>
      </c>
      <c r="D214" t="s">
        <v>75</v>
      </c>
      <c r="E214" t="s">
        <v>75</v>
      </c>
      <c r="F214">
        <v>2683.17</v>
      </c>
      <c r="G214">
        <v>369.66</v>
      </c>
      <c r="H214">
        <v>2313.51</v>
      </c>
      <c r="I214" s="15">
        <v>1</v>
      </c>
      <c r="J214" t="s">
        <v>42</v>
      </c>
      <c r="K214" t="s">
        <v>1121</v>
      </c>
      <c r="L214" t="s">
        <v>506</v>
      </c>
      <c r="M214" t="s">
        <v>1171</v>
      </c>
      <c r="N214" t="s">
        <v>1172</v>
      </c>
      <c r="O214" t="s">
        <v>778</v>
      </c>
    </row>
    <row r="215" customFormat="1" spans="1:15">
      <c r="A215">
        <v>214</v>
      </c>
      <c r="B215" t="s">
        <v>824</v>
      </c>
      <c r="C215" t="s">
        <v>1173</v>
      </c>
      <c r="D215" t="s">
        <v>75</v>
      </c>
      <c r="E215" t="s">
        <v>75</v>
      </c>
      <c r="F215">
        <v>2683.17</v>
      </c>
      <c r="G215">
        <v>369.66</v>
      </c>
      <c r="H215">
        <v>2313.51</v>
      </c>
      <c r="I215" s="15">
        <v>1</v>
      </c>
      <c r="J215" t="s">
        <v>42</v>
      </c>
      <c r="K215" t="s">
        <v>1121</v>
      </c>
      <c r="L215" t="s">
        <v>506</v>
      </c>
      <c r="M215" t="s">
        <v>1174</v>
      </c>
      <c r="N215" t="s">
        <v>1175</v>
      </c>
      <c r="O215" t="s">
        <v>778</v>
      </c>
    </row>
    <row r="216" customFormat="1" spans="1:15">
      <c r="A216">
        <v>215</v>
      </c>
      <c r="B216" t="s">
        <v>824</v>
      </c>
      <c r="C216" t="s">
        <v>1176</v>
      </c>
      <c r="D216" t="s">
        <v>75</v>
      </c>
      <c r="E216" t="s">
        <v>75</v>
      </c>
      <c r="F216">
        <v>2683.17</v>
      </c>
      <c r="G216">
        <v>369.66</v>
      </c>
      <c r="H216">
        <v>2313.51</v>
      </c>
      <c r="I216" s="15">
        <v>1</v>
      </c>
      <c r="J216" t="s">
        <v>42</v>
      </c>
      <c r="K216" t="s">
        <v>1121</v>
      </c>
      <c r="L216" t="s">
        <v>506</v>
      </c>
      <c r="M216" t="s">
        <v>1177</v>
      </c>
      <c r="N216" t="s">
        <v>1178</v>
      </c>
      <c r="O216" t="s">
        <v>778</v>
      </c>
    </row>
    <row r="217" customFormat="1" spans="1:15">
      <c r="A217">
        <v>216</v>
      </c>
      <c r="B217" t="s">
        <v>824</v>
      </c>
      <c r="C217" t="s">
        <v>1179</v>
      </c>
      <c r="D217" t="s">
        <v>75</v>
      </c>
      <c r="E217" t="s">
        <v>75</v>
      </c>
      <c r="F217">
        <v>2683.17</v>
      </c>
      <c r="G217">
        <v>369.66</v>
      </c>
      <c r="H217">
        <v>2313.51</v>
      </c>
      <c r="I217" s="15">
        <v>1</v>
      </c>
      <c r="J217" t="s">
        <v>42</v>
      </c>
      <c r="K217" t="s">
        <v>1121</v>
      </c>
      <c r="L217" t="s">
        <v>506</v>
      </c>
      <c r="M217" t="s">
        <v>1180</v>
      </c>
      <c r="N217" t="s">
        <v>1181</v>
      </c>
      <c r="O217" t="s">
        <v>778</v>
      </c>
    </row>
    <row r="218" customFormat="1" spans="1:15">
      <c r="A218">
        <v>217</v>
      </c>
      <c r="B218" t="s">
        <v>824</v>
      </c>
      <c r="C218" t="s">
        <v>1182</v>
      </c>
      <c r="D218" t="s">
        <v>75</v>
      </c>
      <c r="E218" t="s">
        <v>75</v>
      </c>
      <c r="F218">
        <v>2868.9</v>
      </c>
      <c r="G218">
        <v>86.07</v>
      </c>
      <c r="H218">
        <v>2782.83</v>
      </c>
      <c r="I218" s="15">
        <v>1</v>
      </c>
      <c r="J218" t="s">
        <v>42</v>
      </c>
      <c r="K218" t="s">
        <v>1183</v>
      </c>
      <c r="L218" t="s">
        <v>1137</v>
      </c>
      <c r="M218" t="s">
        <v>1184</v>
      </c>
      <c r="N218" t="s">
        <v>1185</v>
      </c>
      <c r="O218" t="s">
        <v>778</v>
      </c>
    </row>
    <row r="219" customFormat="1" spans="1:16">
      <c r="A219">
        <v>218</v>
      </c>
      <c r="B219" t="s">
        <v>824</v>
      </c>
      <c r="C219" t="s">
        <v>1186</v>
      </c>
      <c r="D219" t="s">
        <v>75</v>
      </c>
      <c r="E219" t="s">
        <v>75</v>
      </c>
      <c r="F219">
        <v>3425.1</v>
      </c>
      <c r="G219">
        <v>102.75</v>
      </c>
      <c r="H219">
        <v>3322.35</v>
      </c>
      <c r="I219" s="15">
        <v>1</v>
      </c>
      <c r="J219" t="s">
        <v>42</v>
      </c>
      <c r="K219" t="s">
        <v>1121</v>
      </c>
      <c r="L219" t="s">
        <v>1137</v>
      </c>
      <c r="M219" t="s">
        <v>1187</v>
      </c>
      <c r="N219" t="s">
        <v>1188</v>
      </c>
      <c r="O219" t="s">
        <v>778</v>
      </c>
      <c r="P219" t="s">
        <v>1189</v>
      </c>
    </row>
    <row r="220" customFormat="1" spans="1:15">
      <c r="A220">
        <v>219</v>
      </c>
      <c r="B220" t="s">
        <v>824</v>
      </c>
      <c r="C220" t="s">
        <v>1190</v>
      </c>
      <c r="D220" t="s">
        <v>75</v>
      </c>
      <c r="E220" t="s">
        <v>75</v>
      </c>
      <c r="F220">
        <v>2683.17</v>
      </c>
      <c r="G220">
        <v>369.66</v>
      </c>
      <c r="H220">
        <v>2313.51</v>
      </c>
      <c r="I220" s="15">
        <v>1</v>
      </c>
      <c r="J220" t="s">
        <v>42</v>
      </c>
      <c r="K220" t="s">
        <v>1121</v>
      </c>
      <c r="L220" t="s">
        <v>506</v>
      </c>
      <c r="M220" t="s">
        <v>1191</v>
      </c>
      <c r="N220" t="s">
        <v>1192</v>
      </c>
      <c r="O220" t="s">
        <v>778</v>
      </c>
    </row>
    <row r="221" customFormat="1" spans="1:15">
      <c r="A221">
        <v>220</v>
      </c>
      <c r="B221" t="s">
        <v>824</v>
      </c>
      <c r="C221" t="s">
        <v>1193</v>
      </c>
      <c r="D221" t="s">
        <v>75</v>
      </c>
      <c r="E221" t="s">
        <v>75</v>
      </c>
      <c r="F221">
        <v>2894.06</v>
      </c>
      <c r="G221">
        <v>437.59</v>
      </c>
      <c r="H221">
        <v>2456.47</v>
      </c>
      <c r="I221" s="15">
        <v>1</v>
      </c>
      <c r="J221" t="s">
        <v>42</v>
      </c>
      <c r="K221" t="s">
        <v>1121</v>
      </c>
      <c r="L221" t="s">
        <v>1137</v>
      </c>
      <c r="M221" t="s">
        <v>1194</v>
      </c>
      <c r="N221" t="s">
        <v>1195</v>
      </c>
      <c r="O221" t="s">
        <v>778</v>
      </c>
    </row>
    <row r="222" customFormat="1" spans="1:15">
      <c r="A222">
        <v>221</v>
      </c>
      <c r="B222" t="s">
        <v>824</v>
      </c>
      <c r="C222" t="s">
        <v>1196</v>
      </c>
      <c r="D222" t="s">
        <v>75</v>
      </c>
      <c r="E222" t="s">
        <v>75</v>
      </c>
      <c r="F222">
        <v>2683.17</v>
      </c>
      <c r="G222">
        <v>369.66</v>
      </c>
      <c r="H222">
        <v>2313.51</v>
      </c>
      <c r="I222" s="15">
        <v>1</v>
      </c>
      <c r="J222" t="s">
        <v>42</v>
      </c>
      <c r="K222" t="s">
        <v>1121</v>
      </c>
      <c r="L222" t="s">
        <v>506</v>
      </c>
      <c r="M222" t="s">
        <v>1197</v>
      </c>
      <c r="N222" t="s">
        <v>1198</v>
      </c>
      <c r="O222" t="s">
        <v>778</v>
      </c>
    </row>
    <row r="223" customFormat="1" spans="1:15">
      <c r="A223">
        <v>222</v>
      </c>
      <c r="B223" t="s">
        <v>824</v>
      </c>
      <c r="C223" t="s">
        <v>1199</v>
      </c>
      <c r="D223" t="s">
        <v>75</v>
      </c>
      <c r="E223" t="s">
        <v>75</v>
      </c>
      <c r="F223">
        <v>3561.23</v>
      </c>
      <c r="G223">
        <v>106.84</v>
      </c>
      <c r="H223">
        <v>3454.39</v>
      </c>
      <c r="I223" s="15">
        <v>1</v>
      </c>
      <c r="J223" t="s">
        <v>42</v>
      </c>
      <c r="K223" t="s">
        <v>1121</v>
      </c>
      <c r="L223" t="s">
        <v>1137</v>
      </c>
      <c r="M223" t="s">
        <v>1200</v>
      </c>
      <c r="N223" t="s">
        <v>1201</v>
      </c>
      <c r="O223" t="s">
        <v>778</v>
      </c>
    </row>
    <row r="224" customFormat="1" spans="1:15">
      <c r="A224">
        <v>223</v>
      </c>
      <c r="B224" t="s">
        <v>824</v>
      </c>
      <c r="C224" t="s">
        <v>1202</v>
      </c>
      <c r="D224" t="s">
        <v>75</v>
      </c>
      <c r="E224" t="s">
        <v>75</v>
      </c>
      <c r="F224">
        <v>2683.17</v>
      </c>
      <c r="G224">
        <v>369.66</v>
      </c>
      <c r="H224">
        <v>2313.51</v>
      </c>
      <c r="I224" s="15">
        <v>1</v>
      </c>
      <c r="J224" t="s">
        <v>42</v>
      </c>
      <c r="K224" t="s">
        <v>1121</v>
      </c>
      <c r="L224" t="s">
        <v>506</v>
      </c>
      <c r="M224" t="s">
        <v>1203</v>
      </c>
      <c r="N224" t="s">
        <v>1204</v>
      </c>
      <c r="O224" t="s">
        <v>778</v>
      </c>
    </row>
    <row r="225" customFormat="1" spans="1:15">
      <c r="A225">
        <v>224</v>
      </c>
      <c r="B225" t="s">
        <v>824</v>
      </c>
      <c r="C225" t="s">
        <v>1205</v>
      </c>
      <c r="D225" t="s">
        <v>75</v>
      </c>
      <c r="E225" t="s">
        <v>75</v>
      </c>
      <c r="F225">
        <v>2683.17</v>
      </c>
      <c r="G225">
        <v>369.66</v>
      </c>
      <c r="H225">
        <v>2313.51</v>
      </c>
      <c r="I225" s="15">
        <v>1</v>
      </c>
      <c r="J225" t="s">
        <v>42</v>
      </c>
      <c r="K225" t="s">
        <v>1121</v>
      </c>
      <c r="L225" t="s">
        <v>506</v>
      </c>
      <c r="M225" t="s">
        <v>1206</v>
      </c>
      <c r="N225" t="s">
        <v>1207</v>
      </c>
      <c r="O225" t="s">
        <v>778</v>
      </c>
    </row>
    <row r="226" customFormat="1" spans="1:16">
      <c r="A226">
        <v>225</v>
      </c>
      <c r="B226" t="s">
        <v>824</v>
      </c>
      <c r="C226" t="s">
        <v>1208</v>
      </c>
      <c r="D226" t="s">
        <v>75</v>
      </c>
      <c r="E226" t="s">
        <v>75</v>
      </c>
      <c r="F226">
        <v>2861.57</v>
      </c>
      <c r="G226">
        <v>85.85</v>
      </c>
      <c r="H226">
        <v>2775.72</v>
      </c>
      <c r="I226" s="15">
        <v>1</v>
      </c>
      <c r="J226" t="s">
        <v>42</v>
      </c>
      <c r="K226" t="s">
        <v>1183</v>
      </c>
      <c r="L226" t="s">
        <v>472</v>
      </c>
      <c r="M226" t="s">
        <v>1209</v>
      </c>
      <c r="N226" t="s">
        <v>1210</v>
      </c>
      <c r="O226" t="s">
        <v>778</v>
      </c>
      <c r="P226" t="s">
        <v>1036</v>
      </c>
    </row>
    <row r="227" customFormat="1" spans="1:15">
      <c r="A227">
        <v>226</v>
      </c>
      <c r="B227" t="s">
        <v>824</v>
      </c>
      <c r="C227" t="s">
        <v>1211</v>
      </c>
      <c r="D227" t="s">
        <v>56</v>
      </c>
      <c r="E227" t="s">
        <v>56</v>
      </c>
      <c r="F227">
        <v>4877.62</v>
      </c>
      <c r="G227">
        <v>146.33</v>
      </c>
      <c r="H227">
        <v>4731.29</v>
      </c>
      <c r="I227" s="15">
        <v>1</v>
      </c>
      <c r="J227" t="s">
        <v>42</v>
      </c>
      <c r="K227" t="s">
        <v>1212</v>
      </c>
      <c r="L227" t="s">
        <v>133</v>
      </c>
      <c r="M227" t="s">
        <v>1213</v>
      </c>
      <c r="N227" t="s">
        <v>1214</v>
      </c>
      <c r="O227" t="s">
        <v>778</v>
      </c>
    </row>
    <row r="228" customFormat="1" spans="1:15">
      <c r="A228">
        <v>227</v>
      </c>
      <c r="B228" t="s">
        <v>824</v>
      </c>
      <c r="C228" t="s">
        <v>1215</v>
      </c>
      <c r="D228" t="s">
        <v>56</v>
      </c>
      <c r="E228" t="s">
        <v>56</v>
      </c>
      <c r="F228">
        <v>4877.62</v>
      </c>
      <c r="G228">
        <v>146.33</v>
      </c>
      <c r="H228">
        <v>4731.29</v>
      </c>
      <c r="I228" s="15">
        <v>1</v>
      </c>
      <c r="J228" t="s">
        <v>42</v>
      </c>
      <c r="K228" t="s">
        <v>1212</v>
      </c>
      <c r="L228" t="s">
        <v>133</v>
      </c>
      <c r="M228" t="s">
        <v>1213</v>
      </c>
      <c r="N228" t="s">
        <v>1214</v>
      </c>
      <c r="O228" t="s">
        <v>778</v>
      </c>
    </row>
    <row r="229" customFormat="1" spans="1:15">
      <c r="A229">
        <v>228</v>
      </c>
      <c r="B229" t="s">
        <v>824</v>
      </c>
      <c r="C229" t="s">
        <v>1216</v>
      </c>
      <c r="D229" t="s">
        <v>56</v>
      </c>
      <c r="E229" t="s">
        <v>56</v>
      </c>
      <c r="F229">
        <v>9685.58</v>
      </c>
      <c r="G229">
        <v>290.57</v>
      </c>
      <c r="H229">
        <v>9395.01</v>
      </c>
      <c r="I229" s="15">
        <v>1</v>
      </c>
      <c r="J229" t="s">
        <v>42</v>
      </c>
      <c r="K229" t="s">
        <v>1217</v>
      </c>
      <c r="L229" t="s">
        <v>133</v>
      </c>
      <c r="M229" t="s">
        <v>1213</v>
      </c>
      <c r="N229" t="s">
        <v>1214</v>
      </c>
      <c r="O229" t="s">
        <v>778</v>
      </c>
    </row>
    <row r="230" customFormat="1" spans="1:15">
      <c r="A230">
        <v>229</v>
      </c>
      <c r="B230" t="s">
        <v>824</v>
      </c>
      <c r="C230" t="s">
        <v>1218</v>
      </c>
      <c r="D230" t="s">
        <v>56</v>
      </c>
      <c r="E230" t="s">
        <v>56</v>
      </c>
      <c r="F230">
        <v>3485.83</v>
      </c>
      <c r="G230">
        <v>104.57</v>
      </c>
      <c r="H230">
        <v>3381.26</v>
      </c>
      <c r="I230" s="15">
        <v>1</v>
      </c>
      <c r="J230" t="s">
        <v>42</v>
      </c>
      <c r="K230" t="s">
        <v>1038</v>
      </c>
      <c r="L230" t="s">
        <v>675</v>
      </c>
      <c r="M230" t="s">
        <v>1213</v>
      </c>
      <c r="N230" t="s">
        <v>1214</v>
      </c>
      <c r="O230" t="s">
        <v>778</v>
      </c>
    </row>
    <row r="231" customFormat="1" spans="1:15">
      <c r="A231">
        <v>230</v>
      </c>
      <c r="B231" t="s">
        <v>824</v>
      </c>
      <c r="C231" t="s">
        <v>1219</v>
      </c>
      <c r="D231" t="s">
        <v>56</v>
      </c>
      <c r="E231" t="s">
        <v>56</v>
      </c>
      <c r="F231">
        <v>3485.84</v>
      </c>
      <c r="G231">
        <v>104.58</v>
      </c>
      <c r="H231">
        <v>3381.26</v>
      </c>
      <c r="I231" s="15">
        <v>1</v>
      </c>
      <c r="J231" t="s">
        <v>42</v>
      </c>
      <c r="K231" t="s">
        <v>1038</v>
      </c>
      <c r="L231" t="s">
        <v>675</v>
      </c>
      <c r="M231" t="s">
        <v>1213</v>
      </c>
      <c r="N231" t="s">
        <v>1214</v>
      </c>
      <c r="O231" t="s">
        <v>778</v>
      </c>
    </row>
    <row r="232" customFormat="1" spans="1:15">
      <c r="A232">
        <v>231</v>
      </c>
      <c r="B232" t="s">
        <v>824</v>
      </c>
      <c r="C232" t="s">
        <v>1220</v>
      </c>
      <c r="D232" t="s">
        <v>56</v>
      </c>
      <c r="E232" t="s">
        <v>56</v>
      </c>
      <c r="F232">
        <v>3485.83</v>
      </c>
      <c r="G232">
        <v>104.57</v>
      </c>
      <c r="H232">
        <v>3381.26</v>
      </c>
      <c r="I232" s="15">
        <v>1</v>
      </c>
      <c r="J232" t="s">
        <v>42</v>
      </c>
      <c r="K232" t="s">
        <v>1038</v>
      </c>
      <c r="L232" t="s">
        <v>675</v>
      </c>
      <c r="M232" t="s">
        <v>1213</v>
      </c>
      <c r="N232" t="s">
        <v>1214</v>
      </c>
      <c r="O232" t="s">
        <v>778</v>
      </c>
    </row>
    <row r="233" customFormat="1" spans="1:16">
      <c r="A233">
        <v>232</v>
      </c>
      <c r="B233" t="s">
        <v>824</v>
      </c>
      <c r="C233" t="s">
        <v>1221</v>
      </c>
      <c r="D233" t="s">
        <v>56</v>
      </c>
      <c r="E233" t="s">
        <v>56</v>
      </c>
      <c r="F233">
        <v>11510.6</v>
      </c>
      <c r="G233">
        <v>345.32</v>
      </c>
      <c r="H233">
        <v>11165.28</v>
      </c>
      <c r="I233" s="15">
        <v>1</v>
      </c>
      <c r="J233" t="s">
        <v>42</v>
      </c>
      <c r="K233" t="s">
        <v>1222</v>
      </c>
      <c r="L233" t="s">
        <v>675</v>
      </c>
      <c r="M233" t="s">
        <v>1213</v>
      </c>
      <c r="N233" t="s">
        <v>1214</v>
      </c>
      <c r="O233" t="s">
        <v>778</v>
      </c>
      <c r="P233" t="s">
        <v>1223</v>
      </c>
    </row>
    <row r="234" customFormat="1" spans="1:15">
      <c r="A234">
        <v>233</v>
      </c>
      <c r="B234" t="s">
        <v>824</v>
      </c>
      <c r="C234" t="s">
        <v>1224</v>
      </c>
      <c r="D234" t="s">
        <v>86</v>
      </c>
      <c r="E234" t="s">
        <v>86</v>
      </c>
      <c r="F234">
        <v>302.4</v>
      </c>
      <c r="G234">
        <v>9.07</v>
      </c>
      <c r="H234">
        <v>293.33</v>
      </c>
      <c r="I234" s="15">
        <v>1</v>
      </c>
      <c r="J234" t="s">
        <v>26</v>
      </c>
      <c r="K234" t="s">
        <v>887</v>
      </c>
      <c r="L234" t="s">
        <v>847</v>
      </c>
      <c r="M234" t="s">
        <v>1213</v>
      </c>
      <c r="N234" t="s">
        <v>1214</v>
      </c>
      <c r="O234" t="s">
        <v>778</v>
      </c>
    </row>
    <row r="235" customFormat="1" spans="1:15">
      <c r="A235">
        <v>234</v>
      </c>
      <c r="B235" t="s">
        <v>699</v>
      </c>
      <c r="C235" t="s">
        <v>1225</v>
      </c>
      <c r="D235" t="s">
        <v>21</v>
      </c>
      <c r="E235" t="s">
        <v>21</v>
      </c>
      <c r="F235">
        <v>13198</v>
      </c>
      <c r="G235">
        <v>2309.68</v>
      </c>
      <c r="H235">
        <v>10888.32</v>
      </c>
      <c r="I235">
        <v>13.4127760282171</v>
      </c>
      <c r="J235" t="s">
        <v>84</v>
      </c>
      <c r="K235" t="s">
        <v>27</v>
      </c>
      <c r="L235" t="s">
        <v>27</v>
      </c>
      <c r="M235" t="s">
        <v>1226</v>
      </c>
      <c r="N235" t="s">
        <v>1227</v>
      </c>
      <c r="O235" t="s">
        <v>634</v>
      </c>
    </row>
    <row r="236" customFormat="1" spans="1:15">
      <c r="A236">
        <v>235</v>
      </c>
      <c r="B236" t="s">
        <v>699</v>
      </c>
      <c r="C236" s="64" t="s">
        <v>1228</v>
      </c>
      <c r="D236" t="s">
        <v>21</v>
      </c>
      <c r="E236" t="s">
        <v>21</v>
      </c>
      <c r="F236">
        <v>7360.79</v>
      </c>
      <c r="G236">
        <v>1564.03</v>
      </c>
      <c r="H236">
        <v>5796.76</v>
      </c>
      <c r="I236">
        <v>7.48057490989089</v>
      </c>
      <c r="J236" t="s">
        <v>84</v>
      </c>
      <c r="K236" t="s">
        <v>27</v>
      </c>
      <c r="L236" t="s">
        <v>27</v>
      </c>
      <c r="M236" t="s">
        <v>1229</v>
      </c>
      <c r="N236" t="s">
        <v>1230</v>
      </c>
      <c r="O236" t="s">
        <v>634</v>
      </c>
    </row>
    <row r="237" customFormat="1" spans="1:15">
      <c r="A237">
        <v>236</v>
      </c>
      <c r="B237" t="s">
        <v>699</v>
      </c>
      <c r="C237" t="s">
        <v>1231</v>
      </c>
      <c r="D237" t="s">
        <v>21</v>
      </c>
      <c r="E237" t="s">
        <v>21</v>
      </c>
      <c r="F237">
        <v>3199.99</v>
      </c>
      <c r="G237">
        <v>2159.86</v>
      </c>
      <c r="H237">
        <v>1040.13</v>
      </c>
      <c r="I237">
        <v>3.25206464331977</v>
      </c>
      <c r="J237" t="s">
        <v>84</v>
      </c>
      <c r="K237" t="s">
        <v>27</v>
      </c>
      <c r="L237" t="s">
        <v>27</v>
      </c>
      <c r="M237" t="s">
        <v>1232</v>
      </c>
      <c r="N237" t="s">
        <v>1233</v>
      </c>
      <c r="O237" t="s">
        <v>634</v>
      </c>
    </row>
    <row r="238" customFormat="1" spans="1:15">
      <c r="A238">
        <v>237</v>
      </c>
      <c r="B238" t="s">
        <v>699</v>
      </c>
      <c r="C238" t="s">
        <v>1234</v>
      </c>
      <c r="D238" t="s">
        <v>21</v>
      </c>
      <c r="E238" t="s">
        <v>21</v>
      </c>
      <c r="F238">
        <v>36418.22</v>
      </c>
      <c r="G238">
        <v>25171.25</v>
      </c>
      <c r="H238">
        <v>11246.97</v>
      </c>
      <c r="I238">
        <v>37.010867419786</v>
      </c>
      <c r="J238" t="s">
        <v>84</v>
      </c>
      <c r="K238" t="s">
        <v>27</v>
      </c>
      <c r="L238" t="s">
        <v>27</v>
      </c>
      <c r="M238" t="s">
        <v>1235</v>
      </c>
      <c r="N238" t="s">
        <v>1236</v>
      </c>
      <c r="O238" t="s">
        <v>634</v>
      </c>
    </row>
    <row r="239" customFormat="1" spans="1:15">
      <c r="A239">
        <v>238</v>
      </c>
      <c r="B239" t="s">
        <v>699</v>
      </c>
      <c r="C239" t="s">
        <v>1237</v>
      </c>
      <c r="D239" t="s">
        <v>21</v>
      </c>
      <c r="E239" t="s">
        <v>21</v>
      </c>
      <c r="F239">
        <v>70668.77</v>
      </c>
      <c r="G239">
        <v>54903.94</v>
      </c>
      <c r="H239">
        <v>15764.83</v>
      </c>
      <c r="I239">
        <v>71.8187895286851</v>
      </c>
      <c r="J239" t="s">
        <v>84</v>
      </c>
      <c r="K239" t="s">
        <v>27</v>
      </c>
      <c r="L239" t="s">
        <v>27</v>
      </c>
      <c r="M239" t="s">
        <v>1238</v>
      </c>
      <c r="N239" t="s">
        <v>1239</v>
      </c>
      <c r="O239" t="s">
        <v>634</v>
      </c>
    </row>
    <row r="240" customFormat="1" spans="1:15">
      <c r="A240">
        <v>239</v>
      </c>
      <c r="B240" t="s">
        <v>699</v>
      </c>
      <c r="C240" t="s">
        <v>1240</v>
      </c>
      <c r="D240" t="s">
        <v>21</v>
      </c>
      <c r="E240" t="s">
        <v>21</v>
      </c>
      <c r="F240">
        <v>3541.56</v>
      </c>
      <c r="G240">
        <v>495.74</v>
      </c>
      <c r="H240">
        <v>3045.82</v>
      </c>
      <c r="I240">
        <v>3.59919314066468</v>
      </c>
      <c r="J240" t="s">
        <v>84</v>
      </c>
      <c r="K240" t="s">
        <v>27</v>
      </c>
      <c r="L240" t="s">
        <v>27</v>
      </c>
      <c r="M240" t="s">
        <v>1241</v>
      </c>
      <c r="N240" t="s">
        <v>1242</v>
      </c>
      <c r="O240" t="s">
        <v>634</v>
      </c>
    </row>
    <row r="241" customFormat="1" spans="1:15">
      <c r="A241">
        <v>240</v>
      </c>
      <c r="B241" t="s">
        <v>699</v>
      </c>
      <c r="C241" t="s">
        <v>1243</v>
      </c>
      <c r="D241" t="s">
        <v>21</v>
      </c>
      <c r="E241" t="s">
        <v>21</v>
      </c>
      <c r="F241">
        <v>34305.7</v>
      </c>
      <c r="G241">
        <v>24782.72</v>
      </c>
      <c r="H241">
        <v>9522.98</v>
      </c>
      <c r="I241">
        <v>34.8639695856347</v>
      </c>
      <c r="J241" t="s">
        <v>84</v>
      </c>
      <c r="K241" t="s">
        <v>27</v>
      </c>
      <c r="L241" t="s">
        <v>27</v>
      </c>
      <c r="M241" t="s">
        <v>1244</v>
      </c>
      <c r="N241" t="s">
        <v>1245</v>
      </c>
      <c r="O241" t="s">
        <v>634</v>
      </c>
    </row>
    <row r="242" customFormat="1" spans="1:15">
      <c r="A242">
        <v>241</v>
      </c>
      <c r="B242" t="s">
        <v>699</v>
      </c>
      <c r="C242" t="s">
        <v>1246</v>
      </c>
      <c r="D242" t="s">
        <v>21</v>
      </c>
      <c r="E242" t="s">
        <v>21</v>
      </c>
      <c r="F242">
        <v>9576.08</v>
      </c>
      <c r="G242">
        <v>6457.24</v>
      </c>
      <c r="H242">
        <v>3118.84</v>
      </c>
      <c r="I242">
        <v>9.73191515898537</v>
      </c>
      <c r="J242" t="s">
        <v>84</v>
      </c>
      <c r="K242" t="s">
        <v>27</v>
      </c>
      <c r="L242" t="s">
        <v>27</v>
      </c>
      <c r="M242" t="s">
        <v>1247</v>
      </c>
      <c r="N242" t="s">
        <v>1248</v>
      </c>
      <c r="O242" t="s">
        <v>634</v>
      </c>
    </row>
    <row r="243" customFormat="1" spans="1:15">
      <c r="A243">
        <v>242</v>
      </c>
      <c r="B243" t="s">
        <v>699</v>
      </c>
      <c r="C243" t="s">
        <v>1249</v>
      </c>
      <c r="D243" t="s">
        <v>21</v>
      </c>
      <c r="E243" t="s">
        <v>21</v>
      </c>
      <c r="F243">
        <v>9606.25</v>
      </c>
      <c r="G243">
        <v>5282.31</v>
      </c>
      <c r="H243">
        <v>4323.94</v>
      </c>
      <c r="I243">
        <v>9.76257612676619</v>
      </c>
      <c r="J243" t="s">
        <v>84</v>
      </c>
      <c r="K243" t="s">
        <v>27</v>
      </c>
      <c r="L243" t="s">
        <v>27</v>
      </c>
      <c r="M243" t="s">
        <v>1250</v>
      </c>
      <c r="N243" t="s">
        <v>1251</v>
      </c>
      <c r="O243" t="s">
        <v>634</v>
      </c>
    </row>
    <row r="244" customFormat="1" spans="1:15">
      <c r="A244">
        <v>243</v>
      </c>
      <c r="B244" t="s">
        <v>699</v>
      </c>
      <c r="C244" t="s">
        <v>1252</v>
      </c>
      <c r="D244" t="s">
        <v>21</v>
      </c>
      <c r="E244" t="s">
        <v>21</v>
      </c>
      <c r="F244">
        <v>99763.37</v>
      </c>
      <c r="G244">
        <v>13301.84</v>
      </c>
      <c r="H244">
        <v>86461.53</v>
      </c>
      <c r="I244">
        <v>101.386856919999</v>
      </c>
      <c r="J244" t="s">
        <v>84</v>
      </c>
      <c r="K244" t="s">
        <v>27</v>
      </c>
      <c r="L244" t="s">
        <v>27</v>
      </c>
      <c r="M244" t="s">
        <v>1253</v>
      </c>
      <c r="N244" t="s">
        <v>1254</v>
      </c>
      <c r="O244" t="s">
        <v>634</v>
      </c>
    </row>
    <row r="245" customFormat="1" spans="1:15">
      <c r="A245">
        <v>244</v>
      </c>
      <c r="B245" t="s">
        <v>699</v>
      </c>
      <c r="C245" t="s">
        <v>1255</v>
      </c>
      <c r="D245" t="s">
        <v>21</v>
      </c>
      <c r="E245" t="s">
        <v>21</v>
      </c>
      <c r="F245">
        <v>7630.39</v>
      </c>
      <c r="G245">
        <v>4639.14</v>
      </c>
      <c r="H245">
        <v>2991.25</v>
      </c>
      <c r="I245">
        <v>7.7545622123009</v>
      </c>
      <c r="J245" t="s">
        <v>84</v>
      </c>
      <c r="K245" t="s">
        <v>27</v>
      </c>
      <c r="L245" t="s">
        <v>27</v>
      </c>
      <c r="M245" t="s">
        <v>1256</v>
      </c>
      <c r="N245" t="s">
        <v>1257</v>
      </c>
      <c r="O245" t="s">
        <v>634</v>
      </c>
    </row>
    <row r="246" customFormat="1" spans="1:15">
      <c r="A246">
        <v>245</v>
      </c>
      <c r="B246" t="s">
        <v>699</v>
      </c>
      <c r="C246" t="s">
        <v>1258</v>
      </c>
      <c r="D246" t="s">
        <v>21</v>
      </c>
      <c r="E246" t="s">
        <v>21</v>
      </c>
      <c r="F246">
        <v>10106.07</v>
      </c>
      <c r="G246">
        <v>7577.4</v>
      </c>
      <c r="H246">
        <v>2528.67</v>
      </c>
      <c r="I246">
        <v>10.2705298860042</v>
      </c>
      <c r="J246" t="s">
        <v>84</v>
      </c>
      <c r="K246" t="s">
        <v>27</v>
      </c>
      <c r="L246" t="s">
        <v>27</v>
      </c>
      <c r="M246" t="s">
        <v>1259</v>
      </c>
      <c r="N246" t="s">
        <v>1260</v>
      </c>
      <c r="O246" t="s">
        <v>634</v>
      </c>
    </row>
    <row r="247" customFormat="1" spans="1:15">
      <c r="A247">
        <v>246</v>
      </c>
      <c r="B247" t="s">
        <v>699</v>
      </c>
      <c r="C247" t="s">
        <v>1261</v>
      </c>
      <c r="D247" t="s">
        <v>21</v>
      </c>
      <c r="E247" t="s">
        <v>21</v>
      </c>
      <c r="F247">
        <v>14462.34</v>
      </c>
      <c r="G247">
        <v>8073.16</v>
      </c>
      <c r="H247">
        <v>6389.18</v>
      </c>
      <c r="I247">
        <v>14.6976911095564</v>
      </c>
      <c r="J247" t="s">
        <v>84</v>
      </c>
      <c r="K247" t="s">
        <v>27</v>
      </c>
      <c r="L247" t="s">
        <v>27</v>
      </c>
      <c r="M247" t="s">
        <v>1262</v>
      </c>
      <c r="N247" t="s">
        <v>1263</v>
      </c>
      <c r="O247" t="s">
        <v>634</v>
      </c>
    </row>
    <row r="248" customFormat="1" spans="1:15">
      <c r="A248">
        <v>247</v>
      </c>
      <c r="B248" t="s">
        <v>699</v>
      </c>
      <c r="C248" t="s">
        <v>1264</v>
      </c>
      <c r="D248" t="s">
        <v>21</v>
      </c>
      <c r="E248" t="s">
        <v>21</v>
      </c>
      <c r="F248">
        <v>65733.97</v>
      </c>
      <c r="G248">
        <v>51466.41</v>
      </c>
      <c r="H248">
        <v>14267.56</v>
      </c>
      <c r="I248">
        <v>66.8036836683998</v>
      </c>
      <c r="J248" t="s">
        <v>84</v>
      </c>
      <c r="K248" t="s">
        <v>27</v>
      </c>
      <c r="L248" t="s">
        <v>27</v>
      </c>
      <c r="M248" t="s">
        <v>1265</v>
      </c>
      <c r="N248" t="s">
        <v>1266</v>
      </c>
      <c r="O248" t="s">
        <v>634</v>
      </c>
    </row>
    <row r="249" customFormat="1" spans="1:15">
      <c r="A249">
        <v>248</v>
      </c>
      <c r="B249" t="s">
        <v>699</v>
      </c>
      <c r="C249" t="s">
        <v>1267</v>
      </c>
      <c r="D249" t="s">
        <v>21</v>
      </c>
      <c r="E249" t="s">
        <v>21</v>
      </c>
      <c r="F249">
        <v>20196.27</v>
      </c>
      <c r="G249">
        <v>13962.67</v>
      </c>
      <c r="H249">
        <v>6233.6</v>
      </c>
      <c r="I249">
        <v>20.5249315135172</v>
      </c>
      <c r="J249" t="s">
        <v>84</v>
      </c>
      <c r="K249" t="s">
        <v>27</v>
      </c>
      <c r="L249" t="s">
        <v>27</v>
      </c>
      <c r="M249" t="s">
        <v>1268</v>
      </c>
      <c r="N249" t="s">
        <v>1269</v>
      </c>
      <c r="O249" t="s">
        <v>634</v>
      </c>
    </row>
    <row r="250" customFormat="1" spans="1:15">
      <c r="A250">
        <v>249</v>
      </c>
      <c r="B250" t="s">
        <v>699</v>
      </c>
      <c r="C250" t="s">
        <v>1270</v>
      </c>
      <c r="D250" t="s">
        <v>21</v>
      </c>
      <c r="E250" t="s">
        <v>21</v>
      </c>
      <c r="F250">
        <v>43599.85</v>
      </c>
      <c r="G250">
        <v>36683.7</v>
      </c>
      <c r="H250">
        <v>6916.15</v>
      </c>
      <c r="I250">
        <v>44.3093667914729</v>
      </c>
      <c r="J250" t="s">
        <v>84</v>
      </c>
      <c r="K250" t="s">
        <v>27</v>
      </c>
      <c r="L250" t="s">
        <v>27</v>
      </c>
      <c r="M250" t="s">
        <v>1271</v>
      </c>
      <c r="N250" t="s">
        <v>1272</v>
      </c>
      <c r="O250" t="s">
        <v>634</v>
      </c>
    </row>
    <row r="251" customFormat="1" spans="1:15">
      <c r="A251">
        <v>250</v>
      </c>
      <c r="B251" t="s">
        <v>699</v>
      </c>
      <c r="C251" t="s">
        <v>1273</v>
      </c>
      <c r="D251" t="s">
        <v>21</v>
      </c>
      <c r="E251" t="s">
        <v>21</v>
      </c>
      <c r="F251">
        <v>48468.2</v>
      </c>
      <c r="G251">
        <v>39155.91</v>
      </c>
      <c r="H251">
        <v>9312.29</v>
      </c>
      <c r="I251">
        <v>49.2569412858638</v>
      </c>
      <c r="J251" t="s">
        <v>84</v>
      </c>
      <c r="K251" t="s">
        <v>27</v>
      </c>
      <c r="L251" t="s">
        <v>27</v>
      </c>
      <c r="M251" t="s">
        <v>1274</v>
      </c>
      <c r="N251" t="s">
        <v>1275</v>
      </c>
      <c r="O251" t="s">
        <v>634</v>
      </c>
    </row>
    <row r="252" customFormat="1" spans="1:15">
      <c r="A252">
        <v>251</v>
      </c>
      <c r="B252" t="s">
        <v>699</v>
      </c>
      <c r="C252" t="s">
        <v>1276</v>
      </c>
      <c r="D252" t="s">
        <v>21</v>
      </c>
      <c r="E252" t="s">
        <v>21</v>
      </c>
      <c r="F252">
        <v>34411.45</v>
      </c>
      <c r="G252">
        <v>26731.4</v>
      </c>
      <c r="H252">
        <v>7680.05</v>
      </c>
      <c r="I252">
        <v>34.971440495241</v>
      </c>
      <c r="J252" t="s">
        <v>84</v>
      </c>
      <c r="K252" t="s">
        <v>27</v>
      </c>
      <c r="L252" t="s">
        <v>27</v>
      </c>
      <c r="M252" t="s">
        <v>1277</v>
      </c>
      <c r="N252" t="s">
        <v>1278</v>
      </c>
      <c r="O252" t="s">
        <v>634</v>
      </c>
    </row>
    <row r="253" customFormat="1" spans="1:15">
      <c r="A253">
        <v>252</v>
      </c>
      <c r="B253" t="s">
        <v>673</v>
      </c>
      <c r="C253" t="s">
        <v>1279</v>
      </c>
      <c r="D253" t="s">
        <v>21</v>
      </c>
      <c r="E253" t="s">
        <v>21</v>
      </c>
      <c r="F253">
        <v>4049.46</v>
      </c>
      <c r="G253">
        <v>121.48</v>
      </c>
      <c r="H253">
        <v>3927.98</v>
      </c>
      <c r="I253">
        <v>4.11535838878799</v>
      </c>
      <c r="J253" t="s">
        <v>84</v>
      </c>
      <c r="K253" t="s">
        <v>27</v>
      </c>
      <c r="L253" t="s">
        <v>27</v>
      </c>
      <c r="M253" t="s">
        <v>1280</v>
      </c>
      <c r="N253" t="s">
        <v>1281</v>
      </c>
      <c r="O253" t="s">
        <v>634</v>
      </c>
    </row>
    <row r="254" spans="6:7">
      <c r="F254" s="14">
        <f>SUM(F2:F253)</f>
        <v>1374143.91</v>
      </c>
      <c r="G254" s="14">
        <f>SUM(G2:G253)</f>
        <v>365801.9</v>
      </c>
    </row>
  </sheetData>
  <autoFilter ref="A1:P254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9"/>
  <sheetViews>
    <sheetView topLeftCell="D1" workbookViewId="0">
      <selection activeCell="J1" sqref="J$1:J$1048576"/>
    </sheetView>
  </sheetViews>
  <sheetFormatPr defaultColWidth="9.50909090909091" defaultRowHeight="14"/>
  <cols>
    <col min="1" max="1" width="5.93636363636364" style="2" customWidth="1"/>
    <col min="2" max="2" width="37.9090909090909" style="3" customWidth="1"/>
    <col min="3" max="3" width="15.3909090909091" style="2" customWidth="1"/>
    <col min="4" max="4" width="13.9" style="2" customWidth="1"/>
    <col min="5" max="5" width="33.5272727272727" style="2" customWidth="1"/>
    <col min="6" max="6" width="37.2090909090909" style="2" customWidth="1"/>
    <col min="7" max="7" width="16.2363636363636" style="2" customWidth="1"/>
    <col min="8" max="8" width="16.6363636363636" style="2" customWidth="1"/>
    <col min="9" max="9" width="10.5454545454545" style="2" customWidth="1"/>
    <col min="10" max="10" width="9.81818181818182" style="4" customWidth="1"/>
    <col min="11" max="11" width="8.84545454545455" style="2" customWidth="1"/>
    <col min="12" max="12" width="14.7272727272727" style="2" customWidth="1"/>
    <col min="13" max="13" width="35.2909090909091" style="2" customWidth="1"/>
    <col min="14" max="14" width="21.0090909090909" style="3" customWidth="1"/>
    <col min="15" max="15" width="22.1818181818182" style="3" customWidth="1"/>
    <col min="16" max="16" width="22.7909090909091" style="3" customWidth="1"/>
    <col min="17" max="16384" width="9.50909090909091" style="1"/>
  </cols>
  <sheetData>
    <row r="1" s="1" customFormat="1" ht="39" spans="1:16">
      <c r="A1" s="5" t="s">
        <v>96</v>
      </c>
      <c r="B1" s="6" t="s">
        <v>97</v>
      </c>
      <c r="C1" s="6" t="s">
        <v>98</v>
      </c>
      <c r="D1" s="6" t="s">
        <v>1282</v>
      </c>
      <c r="E1" s="6" t="s">
        <v>99</v>
      </c>
      <c r="F1" s="7" t="s">
        <v>627</v>
      </c>
      <c r="G1" s="6" t="s">
        <v>100</v>
      </c>
      <c r="H1" s="6" t="s">
        <v>101</v>
      </c>
      <c r="I1" s="6" t="s">
        <v>102</v>
      </c>
      <c r="J1" s="11" t="s">
        <v>14</v>
      </c>
      <c r="K1" s="6" t="s">
        <v>103</v>
      </c>
      <c r="L1" s="6" t="s">
        <v>104</v>
      </c>
      <c r="M1" s="6" t="s">
        <v>105</v>
      </c>
      <c r="N1" s="6" t="s">
        <v>106</v>
      </c>
      <c r="O1" s="6" t="s">
        <v>107</v>
      </c>
      <c r="P1" s="6" t="s">
        <v>108</v>
      </c>
    </row>
    <row r="2" s="1" customFormat="1" spans="1:16">
      <c r="A2" s="2">
        <v>1</v>
      </c>
      <c r="B2" s="2" t="s">
        <v>1283</v>
      </c>
      <c r="C2" s="8" t="s">
        <v>1284</v>
      </c>
      <c r="D2" s="9" t="s">
        <v>1285</v>
      </c>
      <c r="E2" s="2" t="s">
        <v>253</v>
      </c>
      <c r="F2" s="10" t="s">
        <v>91</v>
      </c>
      <c r="G2" s="2">
        <v>9189.9</v>
      </c>
      <c r="H2" s="2">
        <v>275.7</v>
      </c>
      <c r="I2" s="2"/>
      <c r="J2" s="2">
        <v>1</v>
      </c>
      <c r="K2" s="2" t="s">
        <v>35</v>
      </c>
      <c r="L2" s="2"/>
      <c r="M2" s="2" t="s">
        <v>1286</v>
      </c>
      <c r="N2" s="2"/>
      <c r="O2" s="2" t="s">
        <v>1287</v>
      </c>
      <c r="P2" s="2" t="s">
        <v>1288</v>
      </c>
    </row>
    <row r="3" s="1" customFormat="1" spans="1:16">
      <c r="A3" s="2">
        <v>2</v>
      </c>
      <c r="B3" s="2" t="s">
        <v>1283</v>
      </c>
      <c r="C3" s="8" t="s">
        <v>1289</v>
      </c>
      <c r="D3" s="9" t="s">
        <v>1285</v>
      </c>
      <c r="E3" s="2" t="s">
        <v>253</v>
      </c>
      <c r="F3" s="10" t="s">
        <v>91</v>
      </c>
      <c r="G3" s="2">
        <v>6207.03</v>
      </c>
      <c r="H3" s="2">
        <v>186.21</v>
      </c>
      <c r="I3" s="2"/>
      <c r="J3" s="2">
        <v>1</v>
      </c>
      <c r="K3" s="2" t="s">
        <v>35</v>
      </c>
      <c r="L3" s="2"/>
      <c r="M3" s="2" t="s">
        <v>1290</v>
      </c>
      <c r="N3" s="2"/>
      <c r="O3" s="2" t="s">
        <v>1291</v>
      </c>
      <c r="P3" s="2" t="s">
        <v>1292</v>
      </c>
    </row>
    <row r="4" s="1" customFormat="1" spans="1:16">
      <c r="A4" s="2">
        <v>3</v>
      </c>
      <c r="B4" s="2" t="s">
        <v>1293</v>
      </c>
      <c r="C4" s="8" t="s">
        <v>1294</v>
      </c>
      <c r="D4" s="9" t="s">
        <v>1295</v>
      </c>
      <c r="E4" s="2" t="s">
        <v>1296</v>
      </c>
      <c r="F4" s="10" t="s">
        <v>91</v>
      </c>
      <c r="G4" s="2">
        <v>315</v>
      </c>
      <c r="H4" s="2">
        <v>9.44999999999999</v>
      </c>
      <c r="I4" s="2"/>
      <c r="J4" s="2">
        <v>1</v>
      </c>
      <c r="K4" s="2" t="s">
        <v>35</v>
      </c>
      <c r="L4" s="2"/>
      <c r="M4" s="2" t="s">
        <v>1297</v>
      </c>
      <c r="N4" s="2"/>
      <c r="O4" s="2" t="s">
        <v>1298</v>
      </c>
      <c r="P4" s="2" t="s">
        <v>1299</v>
      </c>
    </row>
    <row r="5" s="1" customFormat="1" spans="1:16">
      <c r="A5" s="2">
        <v>4</v>
      </c>
      <c r="B5" s="2" t="s">
        <v>1293</v>
      </c>
      <c r="C5" s="8" t="s">
        <v>1300</v>
      </c>
      <c r="D5" s="9" t="s">
        <v>1295</v>
      </c>
      <c r="E5" s="2" t="s">
        <v>1296</v>
      </c>
      <c r="F5" s="10" t="s">
        <v>91</v>
      </c>
      <c r="G5" s="2">
        <v>315</v>
      </c>
      <c r="H5" s="2">
        <v>9.44999999999999</v>
      </c>
      <c r="I5" s="2"/>
      <c r="J5" s="2">
        <v>1</v>
      </c>
      <c r="K5" s="2" t="s">
        <v>35</v>
      </c>
      <c r="L5" s="2"/>
      <c r="M5" s="2" t="s">
        <v>1297</v>
      </c>
      <c r="N5" s="2"/>
      <c r="O5" s="2" t="s">
        <v>1298</v>
      </c>
      <c r="P5" s="2" t="s">
        <v>1299</v>
      </c>
    </row>
    <row r="6" s="1" customFormat="1" spans="1:16">
      <c r="A6" s="2">
        <v>5</v>
      </c>
      <c r="B6" s="2" t="s">
        <v>1283</v>
      </c>
      <c r="C6" s="8" t="s">
        <v>1301</v>
      </c>
      <c r="D6" s="9" t="s">
        <v>1295</v>
      </c>
      <c r="E6" s="2" t="s">
        <v>207</v>
      </c>
      <c r="F6" s="10" t="s">
        <v>91</v>
      </c>
      <c r="G6" s="2">
        <v>5500</v>
      </c>
      <c r="H6" s="2">
        <v>165</v>
      </c>
      <c r="I6" s="2"/>
      <c r="J6" s="2">
        <v>1</v>
      </c>
      <c r="K6" s="2" t="s">
        <v>35</v>
      </c>
      <c r="L6" s="2"/>
      <c r="M6" s="2" t="s">
        <v>1302</v>
      </c>
      <c r="N6" s="2"/>
      <c r="O6" s="2" t="s">
        <v>1303</v>
      </c>
      <c r="P6" s="2" t="s">
        <v>1304</v>
      </c>
    </row>
    <row r="7" s="1" customFormat="1" spans="1:16">
      <c r="A7" s="2">
        <v>6</v>
      </c>
      <c r="B7" s="2" t="s">
        <v>1293</v>
      </c>
      <c r="C7" s="8" t="s">
        <v>1305</v>
      </c>
      <c r="D7" s="9" t="s">
        <v>1295</v>
      </c>
      <c r="E7" s="2" t="s">
        <v>194</v>
      </c>
      <c r="F7" s="10" t="s">
        <v>91</v>
      </c>
      <c r="G7" s="2">
        <v>5222.06</v>
      </c>
      <c r="H7" s="2">
        <v>156.660000000001</v>
      </c>
      <c r="I7" s="2"/>
      <c r="J7" s="2">
        <v>1</v>
      </c>
      <c r="K7" s="2" t="s">
        <v>35</v>
      </c>
      <c r="L7" s="2"/>
      <c r="M7" s="2" t="s">
        <v>1302</v>
      </c>
      <c r="N7" s="2"/>
      <c r="O7" s="2" t="s">
        <v>1306</v>
      </c>
      <c r="P7" s="2" t="s">
        <v>1307</v>
      </c>
    </row>
    <row r="8" s="1" customFormat="1" spans="1:16">
      <c r="A8" s="2">
        <v>7</v>
      </c>
      <c r="B8" s="2" t="s">
        <v>1283</v>
      </c>
      <c r="C8" s="8" t="s">
        <v>1308</v>
      </c>
      <c r="D8" s="9" t="s">
        <v>1295</v>
      </c>
      <c r="E8" s="2" t="s">
        <v>1296</v>
      </c>
      <c r="F8" s="10" t="s">
        <v>91</v>
      </c>
      <c r="G8" s="2">
        <v>5626.74</v>
      </c>
      <c r="H8" s="2">
        <v>168.8</v>
      </c>
      <c r="I8" s="2"/>
      <c r="J8" s="2">
        <v>1</v>
      </c>
      <c r="K8" s="2" t="s">
        <v>35</v>
      </c>
      <c r="L8" s="2"/>
      <c r="M8" s="2" t="s">
        <v>1309</v>
      </c>
      <c r="N8" s="2"/>
      <c r="O8" s="2" t="s">
        <v>1310</v>
      </c>
      <c r="P8" s="2" t="s">
        <v>1311</v>
      </c>
    </row>
    <row r="9" s="1" customFormat="1" spans="1:16">
      <c r="A9" s="2">
        <v>8</v>
      </c>
      <c r="B9" s="2" t="s">
        <v>1293</v>
      </c>
      <c r="C9" s="8" t="s">
        <v>1312</v>
      </c>
      <c r="D9" s="9" t="s">
        <v>1285</v>
      </c>
      <c r="E9" s="2" t="s">
        <v>253</v>
      </c>
      <c r="F9" s="10" t="s">
        <v>91</v>
      </c>
      <c r="G9" s="2">
        <v>6537.34</v>
      </c>
      <c r="H9" s="2">
        <v>196.12</v>
      </c>
      <c r="I9" s="2"/>
      <c r="J9" s="2">
        <v>1</v>
      </c>
      <c r="K9" s="2" t="s">
        <v>35</v>
      </c>
      <c r="L9" s="2"/>
      <c r="M9" s="2" t="s">
        <v>1290</v>
      </c>
      <c r="N9" s="2"/>
      <c r="O9" s="2" t="s">
        <v>1313</v>
      </c>
      <c r="P9" s="2" t="s">
        <v>1314</v>
      </c>
    </row>
    <row r="10" s="1" customFormat="1" spans="1:16">
      <c r="A10" s="2">
        <v>9</v>
      </c>
      <c r="B10" s="2" t="s">
        <v>1293</v>
      </c>
      <c r="C10" s="8" t="s">
        <v>1315</v>
      </c>
      <c r="D10" s="9" t="s">
        <v>1295</v>
      </c>
      <c r="E10" s="2" t="s">
        <v>194</v>
      </c>
      <c r="F10" s="10" t="s">
        <v>91</v>
      </c>
      <c r="G10" s="2">
        <v>260.92</v>
      </c>
      <c r="H10" s="2">
        <v>7.83000000000001</v>
      </c>
      <c r="I10" s="2"/>
      <c r="J10" s="2">
        <v>1</v>
      </c>
      <c r="K10" s="2" t="s">
        <v>35</v>
      </c>
      <c r="L10" s="2"/>
      <c r="M10" s="2" t="s">
        <v>36</v>
      </c>
      <c r="N10" s="2"/>
      <c r="O10" s="2" t="s">
        <v>1316</v>
      </c>
      <c r="P10" s="2" t="s">
        <v>1317</v>
      </c>
    </row>
    <row r="11" s="1" customFormat="1" spans="1:16">
      <c r="A11" s="2">
        <v>10</v>
      </c>
      <c r="B11" s="2" t="s">
        <v>1293</v>
      </c>
      <c r="C11" s="8" t="s">
        <v>1318</v>
      </c>
      <c r="D11" s="9" t="s">
        <v>1295</v>
      </c>
      <c r="E11" s="2" t="s">
        <v>1296</v>
      </c>
      <c r="F11" s="10" t="s">
        <v>91</v>
      </c>
      <c r="G11" s="2">
        <v>315</v>
      </c>
      <c r="H11" s="2">
        <v>9.44999999999999</v>
      </c>
      <c r="I11" s="2"/>
      <c r="J11" s="2">
        <v>1</v>
      </c>
      <c r="K11" s="2" t="s">
        <v>35</v>
      </c>
      <c r="L11" s="2"/>
      <c r="M11" s="2" t="s">
        <v>1297</v>
      </c>
      <c r="N11" s="2"/>
      <c r="O11" s="2" t="s">
        <v>1319</v>
      </c>
      <c r="P11" s="2" t="s">
        <v>1320</v>
      </c>
    </row>
    <row r="12" s="1" customFormat="1" spans="1:16">
      <c r="A12" s="2">
        <v>11</v>
      </c>
      <c r="B12" s="2" t="s">
        <v>1293</v>
      </c>
      <c r="C12" s="8" t="s">
        <v>1321</v>
      </c>
      <c r="D12" s="9" t="s">
        <v>1295</v>
      </c>
      <c r="E12" s="2" t="s">
        <v>1296</v>
      </c>
      <c r="F12" s="10" t="s">
        <v>91</v>
      </c>
      <c r="G12" s="2">
        <v>315</v>
      </c>
      <c r="H12" s="2">
        <v>9.44999999999999</v>
      </c>
      <c r="I12" s="2"/>
      <c r="J12" s="2">
        <v>1</v>
      </c>
      <c r="K12" s="2" t="s">
        <v>35</v>
      </c>
      <c r="L12" s="2"/>
      <c r="M12" s="2" t="s">
        <v>1297</v>
      </c>
      <c r="N12" s="2"/>
      <c r="O12" s="2" t="s">
        <v>1322</v>
      </c>
      <c r="P12" s="2" t="s">
        <v>1323</v>
      </c>
    </row>
    <row r="13" s="1" customFormat="1" spans="1:16">
      <c r="A13" s="2">
        <v>12</v>
      </c>
      <c r="B13" s="2" t="s">
        <v>1283</v>
      </c>
      <c r="C13" s="8" t="s">
        <v>1324</v>
      </c>
      <c r="D13" s="9" t="s">
        <v>1285</v>
      </c>
      <c r="E13" s="2" t="s">
        <v>253</v>
      </c>
      <c r="F13" s="10" t="s">
        <v>91</v>
      </c>
      <c r="G13" s="2">
        <v>5537.13</v>
      </c>
      <c r="H13" s="2">
        <v>166.11</v>
      </c>
      <c r="I13" s="2"/>
      <c r="J13" s="2">
        <v>1</v>
      </c>
      <c r="K13" s="2" t="s">
        <v>35</v>
      </c>
      <c r="L13" s="2"/>
      <c r="M13" s="2" t="s">
        <v>1290</v>
      </c>
      <c r="N13" s="2"/>
      <c r="O13" s="2" t="s">
        <v>1325</v>
      </c>
      <c r="P13" s="2" t="s">
        <v>1326</v>
      </c>
    </row>
    <row r="14" s="1" customFormat="1" spans="1:16">
      <c r="A14" s="2">
        <v>13</v>
      </c>
      <c r="B14" s="2" t="s">
        <v>1293</v>
      </c>
      <c r="C14" s="8" t="s">
        <v>1327</v>
      </c>
      <c r="D14" s="9" t="s">
        <v>1295</v>
      </c>
      <c r="E14" s="2" t="s">
        <v>194</v>
      </c>
      <c r="F14" s="10" t="s">
        <v>91</v>
      </c>
      <c r="G14" s="2">
        <v>103</v>
      </c>
      <c r="H14" s="2">
        <v>3.09</v>
      </c>
      <c r="I14" s="2"/>
      <c r="J14" s="2">
        <v>1</v>
      </c>
      <c r="K14" s="2" t="s">
        <v>35</v>
      </c>
      <c r="L14" s="2"/>
      <c r="M14" s="2" t="s">
        <v>1328</v>
      </c>
      <c r="N14" s="2"/>
      <c r="O14" s="2" t="s">
        <v>1329</v>
      </c>
      <c r="P14" s="2" t="s">
        <v>1330</v>
      </c>
    </row>
    <row r="15" s="1" customFormat="1" spans="1:16">
      <c r="A15" s="2">
        <v>14</v>
      </c>
      <c r="B15" s="2" t="s">
        <v>1293</v>
      </c>
      <c r="C15" s="8" t="s">
        <v>1331</v>
      </c>
      <c r="D15" s="9" t="s">
        <v>1285</v>
      </c>
      <c r="E15" s="2" t="s">
        <v>253</v>
      </c>
      <c r="F15" s="10" t="s">
        <v>91</v>
      </c>
      <c r="G15" s="2">
        <v>4812.18</v>
      </c>
      <c r="H15" s="2">
        <v>2283.81</v>
      </c>
      <c r="I15" s="2"/>
      <c r="J15" s="2">
        <v>1</v>
      </c>
      <c r="K15" s="2" t="s">
        <v>35</v>
      </c>
      <c r="L15" s="2"/>
      <c r="M15" s="2" t="s">
        <v>1332</v>
      </c>
      <c r="N15" s="2"/>
      <c r="O15" s="2" t="s">
        <v>1333</v>
      </c>
      <c r="P15" s="2" t="s">
        <v>1334</v>
      </c>
    </row>
    <row r="16" s="1" customFormat="1" spans="1:16">
      <c r="A16" s="2">
        <v>15</v>
      </c>
      <c r="B16" s="2" t="s">
        <v>1335</v>
      </c>
      <c r="C16" s="8" t="s">
        <v>1336</v>
      </c>
      <c r="D16" s="9" t="s">
        <v>1295</v>
      </c>
      <c r="E16" s="2" t="s">
        <v>194</v>
      </c>
      <c r="F16" s="10" t="s">
        <v>91</v>
      </c>
      <c r="G16" s="2">
        <v>1802.52</v>
      </c>
      <c r="H16" s="2">
        <v>54.08</v>
      </c>
      <c r="I16" s="2"/>
      <c r="J16" s="2">
        <v>1</v>
      </c>
      <c r="K16" s="2" t="s">
        <v>35</v>
      </c>
      <c r="L16" s="2"/>
      <c r="M16" s="2" t="s">
        <v>1337</v>
      </c>
      <c r="N16" s="2"/>
      <c r="O16" s="2" t="s">
        <v>1338</v>
      </c>
      <c r="P16" s="2" t="s">
        <v>1339</v>
      </c>
    </row>
    <row r="17" s="1" customFormat="1" spans="1:16">
      <c r="A17" s="2">
        <v>16</v>
      </c>
      <c r="B17" s="2" t="s">
        <v>1335</v>
      </c>
      <c r="C17" s="8" t="s">
        <v>1340</v>
      </c>
      <c r="D17" s="9" t="s">
        <v>1295</v>
      </c>
      <c r="E17" s="2" t="s">
        <v>194</v>
      </c>
      <c r="F17" s="10" t="s">
        <v>91</v>
      </c>
      <c r="G17" s="2">
        <v>204</v>
      </c>
      <c r="H17" s="2">
        <v>6.12</v>
      </c>
      <c r="I17" s="2"/>
      <c r="J17" s="2">
        <v>1</v>
      </c>
      <c r="K17" s="2" t="s">
        <v>35</v>
      </c>
      <c r="L17" s="2"/>
      <c r="M17" s="2" t="s">
        <v>36</v>
      </c>
      <c r="N17" s="2"/>
      <c r="O17" s="2" t="s">
        <v>1341</v>
      </c>
      <c r="P17" s="2" t="s">
        <v>1342</v>
      </c>
    </row>
    <row r="18" s="1" customFormat="1" spans="1:16">
      <c r="A18" s="2">
        <v>17</v>
      </c>
      <c r="B18" s="2" t="s">
        <v>1335</v>
      </c>
      <c r="C18" s="8" t="s">
        <v>1343</v>
      </c>
      <c r="D18" s="9" t="s">
        <v>1285</v>
      </c>
      <c r="E18" s="2" t="s">
        <v>253</v>
      </c>
      <c r="F18" s="10" t="s">
        <v>91</v>
      </c>
      <c r="G18" s="2">
        <v>6795.27</v>
      </c>
      <c r="H18" s="2">
        <v>661.58</v>
      </c>
      <c r="I18" s="2"/>
      <c r="J18" s="2">
        <v>1</v>
      </c>
      <c r="K18" s="2" t="s">
        <v>35</v>
      </c>
      <c r="L18" s="2"/>
      <c r="M18" s="2" t="s">
        <v>1290</v>
      </c>
      <c r="N18" s="2"/>
      <c r="O18" s="2" t="s">
        <v>1341</v>
      </c>
      <c r="P18" s="2" t="s">
        <v>1342</v>
      </c>
    </row>
    <row r="19" s="1" customFormat="1" spans="1:16">
      <c r="A19" s="2">
        <v>18</v>
      </c>
      <c r="B19" s="2" t="s">
        <v>1335</v>
      </c>
      <c r="C19" s="8" t="s">
        <v>1344</v>
      </c>
      <c r="D19" s="9" t="s">
        <v>1295</v>
      </c>
      <c r="E19" s="2" t="s">
        <v>194</v>
      </c>
      <c r="F19" s="10" t="s">
        <v>91</v>
      </c>
      <c r="G19" s="2">
        <v>3675.54</v>
      </c>
      <c r="H19" s="2">
        <v>110.27</v>
      </c>
      <c r="I19" s="2"/>
      <c r="J19" s="2">
        <v>1</v>
      </c>
      <c r="K19" s="2" t="s">
        <v>35</v>
      </c>
      <c r="L19" s="2"/>
      <c r="M19" s="2" t="s">
        <v>36</v>
      </c>
      <c r="N19" s="2"/>
      <c r="O19" s="2" t="s">
        <v>1345</v>
      </c>
      <c r="P19" s="2" t="s">
        <v>1346</v>
      </c>
    </row>
    <row r="20" s="1" customFormat="1" spans="1:16">
      <c r="A20" s="2">
        <v>19</v>
      </c>
      <c r="B20" s="2" t="s">
        <v>1293</v>
      </c>
      <c r="C20" s="8" t="s">
        <v>1347</v>
      </c>
      <c r="D20" s="9" t="s">
        <v>1285</v>
      </c>
      <c r="E20" s="2" t="s">
        <v>253</v>
      </c>
      <c r="F20" s="10" t="s">
        <v>91</v>
      </c>
      <c r="G20" s="2">
        <v>4116.24</v>
      </c>
      <c r="H20" s="2">
        <v>123.49</v>
      </c>
      <c r="I20" s="2"/>
      <c r="J20" s="2">
        <v>1</v>
      </c>
      <c r="K20" s="2" t="s">
        <v>35</v>
      </c>
      <c r="L20" s="2"/>
      <c r="M20" s="2" t="s">
        <v>1348</v>
      </c>
      <c r="N20" s="2"/>
      <c r="O20" s="2" t="s">
        <v>1349</v>
      </c>
      <c r="P20" s="2" t="s">
        <v>1350</v>
      </c>
    </row>
    <row r="21" s="1" customFormat="1" spans="1:16">
      <c r="A21" s="2">
        <v>20</v>
      </c>
      <c r="B21" s="2" t="s">
        <v>1283</v>
      </c>
      <c r="C21" s="8" t="s">
        <v>1351</v>
      </c>
      <c r="D21" s="9" t="s">
        <v>1295</v>
      </c>
      <c r="E21" s="2" t="s">
        <v>1352</v>
      </c>
      <c r="F21" s="10" t="s">
        <v>91</v>
      </c>
      <c r="G21" s="2">
        <v>189</v>
      </c>
      <c r="H21" s="2">
        <v>5.67</v>
      </c>
      <c r="I21" s="2"/>
      <c r="J21" s="2">
        <v>1</v>
      </c>
      <c r="K21" s="2" t="s">
        <v>35</v>
      </c>
      <c r="L21" s="2"/>
      <c r="M21" s="2" t="s">
        <v>1353</v>
      </c>
      <c r="N21" s="2"/>
      <c r="O21" s="2" t="s">
        <v>1354</v>
      </c>
      <c r="P21" s="2" t="s">
        <v>1355</v>
      </c>
    </row>
    <row r="22" s="1" customFormat="1" spans="1:16">
      <c r="A22" s="2">
        <v>21</v>
      </c>
      <c r="B22" s="2" t="s">
        <v>1293</v>
      </c>
      <c r="C22" s="8" t="s">
        <v>1356</v>
      </c>
      <c r="D22" s="9" t="s">
        <v>1295</v>
      </c>
      <c r="E22" s="2" t="s">
        <v>194</v>
      </c>
      <c r="F22" s="10" t="s">
        <v>91</v>
      </c>
      <c r="G22" s="2">
        <v>231.75</v>
      </c>
      <c r="H22" s="2">
        <v>6.94999999999999</v>
      </c>
      <c r="I22" s="2"/>
      <c r="J22" s="2">
        <v>1</v>
      </c>
      <c r="K22" s="2" t="s">
        <v>35</v>
      </c>
      <c r="L22" s="2"/>
      <c r="M22" s="2" t="s">
        <v>36</v>
      </c>
      <c r="N22" s="2"/>
      <c r="O22" s="2" t="s">
        <v>1357</v>
      </c>
      <c r="P22" s="2" t="s">
        <v>1358</v>
      </c>
    </row>
    <row r="23" s="1" customFormat="1" spans="1:16">
      <c r="A23" s="2">
        <v>22</v>
      </c>
      <c r="B23" s="2" t="s">
        <v>1283</v>
      </c>
      <c r="C23" s="8" t="s">
        <v>1359</v>
      </c>
      <c r="D23" s="9" t="s">
        <v>1295</v>
      </c>
      <c r="E23" s="2" t="s">
        <v>1352</v>
      </c>
      <c r="F23" s="10" t="s">
        <v>91</v>
      </c>
      <c r="G23" s="2">
        <v>189</v>
      </c>
      <c r="H23" s="2">
        <v>5.67</v>
      </c>
      <c r="I23" s="2"/>
      <c r="J23" s="2">
        <v>1</v>
      </c>
      <c r="K23" s="2" t="s">
        <v>35</v>
      </c>
      <c r="L23" s="2"/>
      <c r="M23" s="2" t="s">
        <v>1353</v>
      </c>
      <c r="N23" s="2"/>
      <c r="O23" s="2" t="s">
        <v>1360</v>
      </c>
      <c r="P23" s="2" t="s">
        <v>1361</v>
      </c>
    </row>
    <row r="24" s="1" customFormat="1" spans="1:16">
      <c r="A24" s="2">
        <v>23</v>
      </c>
      <c r="B24" s="2" t="s">
        <v>1283</v>
      </c>
      <c r="C24" s="8" t="s">
        <v>1362</v>
      </c>
      <c r="D24" s="9" t="s">
        <v>1295</v>
      </c>
      <c r="E24" s="2" t="s">
        <v>1352</v>
      </c>
      <c r="F24" s="10" t="s">
        <v>91</v>
      </c>
      <c r="G24" s="2">
        <v>189</v>
      </c>
      <c r="H24" s="2">
        <v>5.67</v>
      </c>
      <c r="I24" s="2"/>
      <c r="J24" s="2">
        <v>1</v>
      </c>
      <c r="K24" s="2" t="s">
        <v>35</v>
      </c>
      <c r="L24" s="2"/>
      <c r="M24" s="2" t="s">
        <v>1353</v>
      </c>
      <c r="N24" s="2"/>
      <c r="O24" s="2" t="s">
        <v>1360</v>
      </c>
      <c r="P24" s="2" t="s">
        <v>1361</v>
      </c>
    </row>
    <row r="25" s="1" customFormat="1" spans="1:16">
      <c r="A25" s="2">
        <v>24</v>
      </c>
      <c r="B25" s="2" t="s">
        <v>1293</v>
      </c>
      <c r="C25" s="8" t="s">
        <v>1363</v>
      </c>
      <c r="D25" s="9" t="s">
        <v>1295</v>
      </c>
      <c r="E25" s="2" t="s">
        <v>194</v>
      </c>
      <c r="F25" s="10" t="s">
        <v>91</v>
      </c>
      <c r="G25" s="2">
        <v>4934.81</v>
      </c>
      <c r="H25" s="2">
        <v>148.04</v>
      </c>
      <c r="I25" s="2"/>
      <c r="J25" s="2">
        <v>1</v>
      </c>
      <c r="K25" s="2" t="s">
        <v>35</v>
      </c>
      <c r="L25" s="2"/>
      <c r="M25" s="2" t="s">
        <v>1364</v>
      </c>
      <c r="N25" s="2"/>
      <c r="O25" s="2" t="s">
        <v>1365</v>
      </c>
      <c r="P25" s="2" t="s">
        <v>1366</v>
      </c>
    </row>
    <row r="26" s="1" customFormat="1" spans="1:16">
      <c r="A26" s="2">
        <v>25</v>
      </c>
      <c r="B26" s="2" t="s">
        <v>1335</v>
      </c>
      <c r="C26" s="8" t="s">
        <v>1367</v>
      </c>
      <c r="D26" s="9" t="s">
        <v>1295</v>
      </c>
      <c r="E26" s="2" t="s">
        <v>194</v>
      </c>
      <c r="F26" s="10" t="s">
        <v>91</v>
      </c>
      <c r="G26" s="2">
        <v>206</v>
      </c>
      <c r="H26" s="2">
        <v>6.18</v>
      </c>
      <c r="I26" s="2"/>
      <c r="J26" s="2">
        <v>1</v>
      </c>
      <c r="K26" s="2" t="s">
        <v>35</v>
      </c>
      <c r="L26" s="2"/>
      <c r="M26" s="2" t="s">
        <v>36</v>
      </c>
      <c r="N26" s="2"/>
      <c r="O26" s="2" t="s">
        <v>1368</v>
      </c>
      <c r="P26" s="2" t="s">
        <v>1369</v>
      </c>
    </row>
    <row r="27" s="1" customFormat="1" spans="1:16">
      <c r="A27" s="2">
        <v>26</v>
      </c>
      <c r="B27" s="2" t="s">
        <v>1283</v>
      </c>
      <c r="C27" s="8" t="s">
        <v>1370</v>
      </c>
      <c r="D27" s="9" t="s">
        <v>1295</v>
      </c>
      <c r="E27" s="2" t="s">
        <v>194</v>
      </c>
      <c r="F27" s="10" t="s">
        <v>91</v>
      </c>
      <c r="G27" s="2">
        <v>1032.48</v>
      </c>
      <c r="H27" s="2">
        <v>30.97</v>
      </c>
      <c r="I27" s="2"/>
      <c r="J27" s="2">
        <v>1</v>
      </c>
      <c r="K27" s="2" t="s">
        <v>35</v>
      </c>
      <c r="L27" s="2"/>
      <c r="M27" s="2" t="s">
        <v>36</v>
      </c>
      <c r="N27" s="2"/>
      <c r="O27" s="2" t="s">
        <v>1371</v>
      </c>
      <c r="P27" s="2" t="s">
        <v>1372</v>
      </c>
    </row>
    <row r="28" s="1" customFormat="1" spans="1:16">
      <c r="A28" s="2">
        <v>27</v>
      </c>
      <c r="B28" s="2" t="s">
        <v>1293</v>
      </c>
      <c r="C28" s="8" t="s">
        <v>1373</v>
      </c>
      <c r="D28" s="9" t="s">
        <v>1295</v>
      </c>
      <c r="E28" s="2" t="s">
        <v>194</v>
      </c>
      <c r="F28" s="10" t="s">
        <v>91</v>
      </c>
      <c r="G28" s="2">
        <v>4341.35</v>
      </c>
      <c r="H28" s="2">
        <v>130.240000000001</v>
      </c>
      <c r="I28" s="2"/>
      <c r="J28" s="2">
        <v>1</v>
      </c>
      <c r="K28" s="2" t="s">
        <v>35</v>
      </c>
      <c r="L28" s="2"/>
      <c r="M28" s="2" t="s">
        <v>1337</v>
      </c>
      <c r="N28" s="2"/>
      <c r="O28" s="2" t="s">
        <v>1374</v>
      </c>
      <c r="P28" s="2" t="s">
        <v>1375</v>
      </c>
    </row>
    <row r="29" s="1" customFormat="1" spans="1:16">
      <c r="A29" s="2">
        <v>28</v>
      </c>
      <c r="B29" s="2" t="s">
        <v>1293</v>
      </c>
      <c r="C29" s="8" t="s">
        <v>1376</v>
      </c>
      <c r="D29" s="9" t="s">
        <v>1285</v>
      </c>
      <c r="E29" s="2" t="s">
        <v>253</v>
      </c>
      <c r="F29" s="10" t="s">
        <v>91</v>
      </c>
      <c r="G29" s="2">
        <v>3645.67</v>
      </c>
      <c r="H29" s="2">
        <v>1730.16</v>
      </c>
      <c r="I29" s="2"/>
      <c r="J29" s="2">
        <v>1</v>
      </c>
      <c r="K29" s="2" t="s">
        <v>35</v>
      </c>
      <c r="L29" s="2"/>
      <c r="M29" s="2" t="s">
        <v>1290</v>
      </c>
      <c r="N29" s="2"/>
      <c r="O29" s="2" t="s">
        <v>1377</v>
      </c>
      <c r="P29" s="2" t="s">
        <v>1378</v>
      </c>
    </row>
    <row r="30" s="1" customFormat="1" spans="1:16">
      <c r="A30" s="2">
        <v>29</v>
      </c>
      <c r="B30" s="2" t="s">
        <v>1283</v>
      </c>
      <c r="C30" s="8" t="s">
        <v>1379</v>
      </c>
      <c r="D30" s="9" t="s">
        <v>1295</v>
      </c>
      <c r="E30" s="2" t="s">
        <v>1352</v>
      </c>
      <c r="F30" s="10" t="s">
        <v>91</v>
      </c>
      <c r="G30" s="2">
        <v>189</v>
      </c>
      <c r="H30" s="2">
        <v>5.67</v>
      </c>
      <c r="I30" s="2"/>
      <c r="J30" s="2">
        <v>1</v>
      </c>
      <c r="K30" s="2" t="s">
        <v>35</v>
      </c>
      <c r="L30" s="2"/>
      <c r="M30" s="2" t="s">
        <v>1353</v>
      </c>
      <c r="N30" s="2"/>
      <c r="O30" s="2" t="s">
        <v>1380</v>
      </c>
      <c r="P30" s="2" t="s">
        <v>1381</v>
      </c>
    </row>
    <row r="31" s="1" customFormat="1" spans="1:16">
      <c r="A31" s="2">
        <v>30</v>
      </c>
      <c r="B31" s="2" t="s">
        <v>1283</v>
      </c>
      <c r="C31" s="8" t="s">
        <v>1382</v>
      </c>
      <c r="D31" s="9" t="s">
        <v>1285</v>
      </c>
      <c r="E31" s="2" t="s">
        <v>253</v>
      </c>
      <c r="F31" s="10" t="s">
        <v>91</v>
      </c>
      <c r="G31" s="2">
        <v>6636.21</v>
      </c>
      <c r="H31" s="2">
        <v>199.09</v>
      </c>
      <c r="I31" s="2"/>
      <c r="J31" s="2">
        <v>1</v>
      </c>
      <c r="K31" s="2" t="s">
        <v>35</v>
      </c>
      <c r="L31" s="2"/>
      <c r="M31" s="2" t="s">
        <v>1290</v>
      </c>
      <c r="N31" s="2"/>
      <c r="O31" s="2" t="s">
        <v>1383</v>
      </c>
      <c r="P31" s="2" t="s">
        <v>1384</v>
      </c>
    </row>
    <row r="32" s="1" customFormat="1" spans="1:16">
      <c r="A32" s="2">
        <v>31</v>
      </c>
      <c r="B32" s="2" t="s">
        <v>1335</v>
      </c>
      <c r="C32" s="8" t="s">
        <v>1385</v>
      </c>
      <c r="D32" s="9" t="s">
        <v>1295</v>
      </c>
      <c r="E32" s="2" t="s">
        <v>384</v>
      </c>
      <c r="F32" s="10" t="s">
        <v>93</v>
      </c>
      <c r="G32" s="2">
        <v>2683.33</v>
      </c>
      <c r="H32" s="2">
        <v>514.33</v>
      </c>
      <c r="I32" s="2"/>
      <c r="J32" s="2">
        <v>1</v>
      </c>
      <c r="K32" s="2" t="s">
        <v>23</v>
      </c>
      <c r="L32" s="2"/>
      <c r="M32" s="2" t="s">
        <v>1386</v>
      </c>
      <c r="N32" s="2"/>
      <c r="O32" s="2" t="s">
        <v>1387</v>
      </c>
      <c r="P32" s="2" t="s">
        <v>1388</v>
      </c>
    </row>
    <row r="33" s="1" customFormat="1" spans="1:16">
      <c r="A33" s="2">
        <v>32</v>
      </c>
      <c r="B33" s="2" t="s">
        <v>1293</v>
      </c>
      <c r="C33" s="8" t="s">
        <v>1389</v>
      </c>
      <c r="D33" s="9" t="s">
        <v>1295</v>
      </c>
      <c r="E33" s="2" t="s">
        <v>95</v>
      </c>
      <c r="F33" s="10" t="s">
        <v>77</v>
      </c>
      <c r="G33" s="2">
        <v>9729.57</v>
      </c>
      <c r="H33" s="2">
        <v>291.889999999999</v>
      </c>
      <c r="I33" s="2"/>
      <c r="J33" s="2">
        <v>1</v>
      </c>
      <c r="K33" s="2" t="s">
        <v>26</v>
      </c>
      <c r="L33" s="2"/>
      <c r="M33" s="2" t="s">
        <v>1390</v>
      </c>
      <c r="N33" s="2"/>
      <c r="O33" s="2" t="s">
        <v>1391</v>
      </c>
      <c r="P33" s="2" t="s">
        <v>1392</v>
      </c>
    </row>
    <row r="34" s="1" customFormat="1" spans="1:16">
      <c r="A34" s="2">
        <v>33</v>
      </c>
      <c r="B34" s="2" t="s">
        <v>1283</v>
      </c>
      <c r="C34" s="8" t="s">
        <v>1393</v>
      </c>
      <c r="D34" s="9" t="s">
        <v>1285</v>
      </c>
      <c r="E34" s="2" t="s">
        <v>1394</v>
      </c>
      <c r="F34" s="10" t="s">
        <v>86</v>
      </c>
      <c r="G34" s="2">
        <v>1961.86</v>
      </c>
      <c r="H34" s="2">
        <v>58.85</v>
      </c>
      <c r="I34" s="2"/>
      <c r="J34" s="2">
        <v>1</v>
      </c>
      <c r="K34" s="2" t="s">
        <v>26</v>
      </c>
      <c r="L34" s="2"/>
      <c r="M34" s="2">
        <v>0</v>
      </c>
      <c r="N34" s="2"/>
      <c r="O34" s="2" t="s">
        <v>1395</v>
      </c>
      <c r="P34" s="2" t="s">
        <v>1396</v>
      </c>
    </row>
    <row r="35" s="1" customFormat="1" spans="1:16">
      <c r="A35" s="2">
        <v>34</v>
      </c>
      <c r="B35" s="2" t="s">
        <v>1293</v>
      </c>
      <c r="C35" s="8" t="s">
        <v>1397</v>
      </c>
      <c r="D35" s="9" t="s">
        <v>1295</v>
      </c>
      <c r="E35" s="2" t="s">
        <v>95</v>
      </c>
      <c r="F35" s="10" t="s">
        <v>95</v>
      </c>
      <c r="G35" s="2">
        <v>248.7</v>
      </c>
      <c r="H35" s="2">
        <v>7.45999999999998</v>
      </c>
      <c r="I35" s="2"/>
      <c r="J35" s="2">
        <v>1</v>
      </c>
      <c r="K35" s="2" t="s">
        <v>26</v>
      </c>
      <c r="L35" s="2"/>
      <c r="M35" s="2" t="s">
        <v>1398</v>
      </c>
      <c r="N35" s="2"/>
      <c r="O35" s="2" t="s">
        <v>1399</v>
      </c>
      <c r="P35" s="2" t="s">
        <v>1400</v>
      </c>
    </row>
    <row r="36" s="1" customFormat="1" spans="1:16">
      <c r="A36" s="2">
        <v>35</v>
      </c>
      <c r="B36" s="2" t="s">
        <v>1293</v>
      </c>
      <c r="C36" s="8" t="s">
        <v>1401</v>
      </c>
      <c r="D36" s="9" t="s">
        <v>1295</v>
      </c>
      <c r="E36" s="2" t="s">
        <v>95</v>
      </c>
      <c r="F36" s="10" t="s">
        <v>95</v>
      </c>
      <c r="G36" s="2">
        <v>2646.72</v>
      </c>
      <c r="H36" s="2">
        <v>79.3999999999996</v>
      </c>
      <c r="I36" s="2"/>
      <c r="J36" s="2">
        <v>1</v>
      </c>
      <c r="K36" s="2" t="s">
        <v>26</v>
      </c>
      <c r="L36" s="2"/>
      <c r="M36" s="2" t="s">
        <v>1402</v>
      </c>
      <c r="N36" s="2"/>
      <c r="O36" s="2" t="s">
        <v>1403</v>
      </c>
      <c r="P36" s="2" t="s">
        <v>1404</v>
      </c>
    </row>
    <row r="37" s="1" customFormat="1" spans="1:16">
      <c r="A37" s="2">
        <v>36</v>
      </c>
      <c r="B37" s="2" t="s">
        <v>1283</v>
      </c>
      <c r="C37" s="8" t="s">
        <v>1405</v>
      </c>
      <c r="D37" s="9" t="s">
        <v>1295</v>
      </c>
      <c r="E37" s="2" t="s">
        <v>95</v>
      </c>
      <c r="F37" s="10" t="s">
        <v>95</v>
      </c>
      <c r="G37" s="2">
        <v>3572.5</v>
      </c>
      <c r="H37" s="2">
        <v>107.18</v>
      </c>
      <c r="I37" s="2"/>
      <c r="J37" s="2">
        <v>1</v>
      </c>
      <c r="K37" s="2" t="s">
        <v>26</v>
      </c>
      <c r="L37" s="2"/>
      <c r="M37" s="2" t="s">
        <v>1406</v>
      </c>
      <c r="N37" s="2"/>
      <c r="O37" s="2" t="s">
        <v>1407</v>
      </c>
      <c r="P37" s="2" t="s">
        <v>1408</v>
      </c>
    </row>
    <row r="38" s="1" customFormat="1" spans="1:16">
      <c r="A38" s="2">
        <v>37</v>
      </c>
      <c r="B38" s="2" t="s">
        <v>1293</v>
      </c>
      <c r="C38" s="8" t="s">
        <v>1409</v>
      </c>
      <c r="D38" s="9" t="s">
        <v>1295</v>
      </c>
      <c r="E38" s="2" t="s">
        <v>95</v>
      </c>
      <c r="F38" s="10" t="s">
        <v>95</v>
      </c>
      <c r="G38" s="2">
        <v>5067.24</v>
      </c>
      <c r="H38" s="2">
        <v>152.02</v>
      </c>
      <c r="I38" s="2"/>
      <c r="J38" s="2">
        <v>1</v>
      </c>
      <c r="K38" s="2" t="s">
        <v>26</v>
      </c>
      <c r="L38" s="2"/>
      <c r="M38" s="2" t="s">
        <v>1410</v>
      </c>
      <c r="N38" s="2"/>
      <c r="O38" s="2" t="s">
        <v>1411</v>
      </c>
      <c r="P38" s="2" t="s">
        <v>1412</v>
      </c>
    </row>
    <row r="39" s="1" customFormat="1" spans="1:16">
      <c r="A39" s="2">
        <v>38</v>
      </c>
      <c r="B39" s="2" t="s">
        <v>1293</v>
      </c>
      <c r="C39" s="8" t="s">
        <v>1413</v>
      </c>
      <c r="D39" s="9" t="s">
        <v>1295</v>
      </c>
      <c r="E39" s="2" t="s">
        <v>95</v>
      </c>
      <c r="F39" s="10" t="s">
        <v>95</v>
      </c>
      <c r="G39" s="2">
        <v>899.35</v>
      </c>
      <c r="H39" s="2">
        <v>26.98</v>
      </c>
      <c r="I39" s="2"/>
      <c r="J39" s="2">
        <v>1</v>
      </c>
      <c r="K39" s="2" t="s">
        <v>26</v>
      </c>
      <c r="L39" s="2"/>
      <c r="M39" s="2" t="s">
        <v>1414</v>
      </c>
      <c r="N39" s="2"/>
      <c r="O39" s="2" t="s">
        <v>1415</v>
      </c>
      <c r="P39" s="2" t="s">
        <v>1416</v>
      </c>
    </row>
    <row r="40" s="1" customFormat="1" spans="1:16">
      <c r="A40" s="2">
        <v>39</v>
      </c>
      <c r="B40" s="2" t="s">
        <v>1293</v>
      </c>
      <c r="C40" s="8" t="s">
        <v>1417</v>
      </c>
      <c r="D40" s="9" t="s">
        <v>1295</v>
      </c>
      <c r="E40" s="2" t="s">
        <v>95</v>
      </c>
      <c r="F40" s="10" t="s">
        <v>95</v>
      </c>
      <c r="G40" s="2">
        <v>5202.8</v>
      </c>
      <c r="H40" s="2">
        <v>156.08</v>
      </c>
      <c r="I40" s="2"/>
      <c r="J40" s="2">
        <v>1</v>
      </c>
      <c r="K40" s="2" t="s">
        <v>26</v>
      </c>
      <c r="L40" s="2"/>
      <c r="M40" s="2" t="s">
        <v>1418</v>
      </c>
      <c r="N40" s="2"/>
      <c r="O40" s="2" t="s">
        <v>1419</v>
      </c>
      <c r="P40" s="2" t="s">
        <v>1420</v>
      </c>
    </row>
    <row r="41" s="1" customFormat="1" spans="1:16">
      <c r="A41" s="2">
        <v>40</v>
      </c>
      <c r="B41" s="2" t="s">
        <v>1293</v>
      </c>
      <c r="C41" s="8" t="s">
        <v>1421</v>
      </c>
      <c r="D41" s="9" t="s">
        <v>1295</v>
      </c>
      <c r="E41" s="2" t="s">
        <v>95</v>
      </c>
      <c r="F41" s="10" t="s">
        <v>95</v>
      </c>
      <c r="G41" s="2">
        <v>899.35</v>
      </c>
      <c r="H41" s="2">
        <v>26.98</v>
      </c>
      <c r="I41" s="2"/>
      <c r="J41" s="2">
        <v>1</v>
      </c>
      <c r="K41" s="2" t="s">
        <v>26</v>
      </c>
      <c r="L41" s="2"/>
      <c r="M41" s="2" t="s">
        <v>1422</v>
      </c>
      <c r="N41" s="2"/>
      <c r="O41" s="2" t="s">
        <v>1423</v>
      </c>
      <c r="P41" s="2" t="s">
        <v>1424</v>
      </c>
    </row>
    <row r="42" s="1" customFormat="1" spans="1:16">
      <c r="A42" s="2">
        <v>41</v>
      </c>
      <c r="B42" s="2" t="s">
        <v>1293</v>
      </c>
      <c r="C42" s="8" t="s">
        <v>1425</v>
      </c>
      <c r="D42" s="9" t="s">
        <v>1295</v>
      </c>
      <c r="E42" s="2" t="s">
        <v>95</v>
      </c>
      <c r="F42" s="10" t="s">
        <v>95</v>
      </c>
      <c r="G42" s="2">
        <v>3647.03</v>
      </c>
      <c r="H42" s="2">
        <v>109.41</v>
      </c>
      <c r="I42" s="2"/>
      <c r="J42" s="2">
        <v>1</v>
      </c>
      <c r="K42" s="2" t="s">
        <v>26</v>
      </c>
      <c r="L42" s="2"/>
      <c r="M42" s="2" t="s">
        <v>1426</v>
      </c>
      <c r="N42" s="2"/>
      <c r="O42" s="2" t="s">
        <v>1427</v>
      </c>
      <c r="P42" s="2" t="s">
        <v>1428</v>
      </c>
    </row>
    <row r="43" s="1" customFormat="1" spans="1:16">
      <c r="A43" s="2">
        <v>42</v>
      </c>
      <c r="B43" s="2" t="s">
        <v>1293</v>
      </c>
      <c r="C43" s="8" t="s">
        <v>1429</v>
      </c>
      <c r="D43" s="9" t="s">
        <v>1295</v>
      </c>
      <c r="E43" s="2" t="s">
        <v>95</v>
      </c>
      <c r="F43" s="10" t="s">
        <v>95</v>
      </c>
      <c r="G43" s="2">
        <v>5202.8</v>
      </c>
      <c r="H43" s="2">
        <v>156.08</v>
      </c>
      <c r="I43" s="2"/>
      <c r="J43" s="2">
        <v>1</v>
      </c>
      <c r="K43" s="2" t="s">
        <v>26</v>
      </c>
      <c r="L43" s="2"/>
      <c r="M43" s="2" t="s">
        <v>1430</v>
      </c>
      <c r="N43" s="2"/>
      <c r="O43" s="2" t="s">
        <v>1431</v>
      </c>
      <c r="P43" s="2" t="s">
        <v>1432</v>
      </c>
    </row>
    <row r="44" s="1" customFormat="1" spans="1:16">
      <c r="A44" s="2">
        <v>43</v>
      </c>
      <c r="B44" s="2" t="s">
        <v>1293</v>
      </c>
      <c r="C44" s="8" t="s">
        <v>1433</v>
      </c>
      <c r="D44" s="9" t="s">
        <v>1295</v>
      </c>
      <c r="E44" s="2" t="s">
        <v>95</v>
      </c>
      <c r="F44" s="10" t="s">
        <v>95</v>
      </c>
      <c r="G44" s="2">
        <v>2466.5</v>
      </c>
      <c r="H44" s="2">
        <v>74</v>
      </c>
      <c r="I44" s="2"/>
      <c r="J44" s="2">
        <v>1</v>
      </c>
      <c r="K44" s="2" t="s">
        <v>26</v>
      </c>
      <c r="L44" s="2"/>
      <c r="M44" s="2" t="s">
        <v>1434</v>
      </c>
      <c r="N44" s="2"/>
      <c r="O44" s="2" t="s">
        <v>1435</v>
      </c>
      <c r="P44" s="2" t="s">
        <v>1436</v>
      </c>
    </row>
    <row r="45" s="1" customFormat="1" spans="1:16">
      <c r="A45" s="2">
        <v>44</v>
      </c>
      <c r="B45" s="2" t="s">
        <v>1293</v>
      </c>
      <c r="C45" s="8" t="s">
        <v>1437</v>
      </c>
      <c r="D45" s="9" t="s">
        <v>1295</v>
      </c>
      <c r="E45" s="2" t="s">
        <v>95</v>
      </c>
      <c r="F45" s="10" t="s">
        <v>95</v>
      </c>
      <c r="G45" s="2">
        <v>899.35</v>
      </c>
      <c r="H45" s="2">
        <v>26.98</v>
      </c>
      <c r="I45" s="2"/>
      <c r="J45" s="2">
        <v>1</v>
      </c>
      <c r="K45" s="2" t="s">
        <v>26</v>
      </c>
      <c r="L45" s="2"/>
      <c r="M45" s="2" t="s">
        <v>1398</v>
      </c>
      <c r="N45" s="2"/>
      <c r="O45" s="2" t="s">
        <v>1438</v>
      </c>
      <c r="P45" s="2" t="s">
        <v>1439</v>
      </c>
    </row>
    <row r="46" s="1" customFormat="1" spans="1:16">
      <c r="A46" s="2">
        <v>45</v>
      </c>
      <c r="B46" s="2" t="s">
        <v>1293</v>
      </c>
      <c r="C46" s="8" t="s">
        <v>1440</v>
      </c>
      <c r="D46" s="9" t="s">
        <v>1295</v>
      </c>
      <c r="E46" s="2" t="s">
        <v>95</v>
      </c>
      <c r="F46" s="10" t="s">
        <v>95</v>
      </c>
      <c r="G46" s="2">
        <v>1000.8</v>
      </c>
      <c r="H46" s="2">
        <v>30.02</v>
      </c>
      <c r="I46" s="2"/>
      <c r="J46" s="2">
        <v>1</v>
      </c>
      <c r="K46" s="2" t="s">
        <v>26</v>
      </c>
      <c r="L46" s="2"/>
      <c r="M46" s="2" t="s">
        <v>1441</v>
      </c>
      <c r="N46" s="2"/>
      <c r="O46" s="2" t="s">
        <v>1442</v>
      </c>
      <c r="P46" s="2" t="s">
        <v>1443</v>
      </c>
    </row>
    <row r="47" s="1" customFormat="1" spans="1:16">
      <c r="A47" s="2">
        <v>46</v>
      </c>
      <c r="B47" s="2" t="s">
        <v>1293</v>
      </c>
      <c r="C47" s="8" t="s">
        <v>1444</v>
      </c>
      <c r="D47" s="9" t="s">
        <v>1295</v>
      </c>
      <c r="E47" s="2" t="s">
        <v>95</v>
      </c>
      <c r="F47" s="10" t="s">
        <v>95</v>
      </c>
      <c r="G47" s="2">
        <v>899.35</v>
      </c>
      <c r="H47" s="2">
        <v>26.98</v>
      </c>
      <c r="I47" s="2"/>
      <c r="J47" s="2">
        <v>1</v>
      </c>
      <c r="K47" s="2" t="s">
        <v>26</v>
      </c>
      <c r="L47" s="2"/>
      <c r="M47" s="2" t="s">
        <v>1422</v>
      </c>
      <c r="N47" s="2"/>
      <c r="O47" s="2" t="s">
        <v>1445</v>
      </c>
      <c r="P47" s="2" t="s">
        <v>1446</v>
      </c>
    </row>
    <row r="48" s="1" customFormat="1" spans="1:16">
      <c r="A48" s="2">
        <v>47</v>
      </c>
      <c r="B48" s="2" t="s">
        <v>1293</v>
      </c>
      <c r="C48" s="8" t="s">
        <v>1447</v>
      </c>
      <c r="D48" s="9" t="s">
        <v>1295</v>
      </c>
      <c r="E48" s="2" t="s">
        <v>95</v>
      </c>
      <c r="F48" s="10" t="s">
        <v>95</v>
      </c>
      <c r="G48" s="2">
        <v>1685.37</v>
      </c>
      <c r="H48" s="2">
        <v>50.5599999999999</v>
      </c>
      <c r="I48" s="2"/>
      <c r="J48" s="2">
        <v>1</v>
      </c>
      <c r="K48" s="2" t="s">
        <v>26</v>
      </c>
      <c r="L48" s="2"/>
      <c r="M48" s="2" t="s">
        <v>1422</v>
      </c>
      <c r="N48" s="2"/>
      <c r="O48" s="2" t="s">
        <v>1448</v>
      </c>
      <c r="P48" s="2" t="s">
        <v>1449</v>
      </c>
    </row>
    <row r="49" s="1" customFormat="1" spans="1:16">
      <c r="A49" s="2">
        <v>48</v>
      </c>
      <c r="B49" s="2" t="s">
        <v>1293</v>
      </c>
      <c r="C49" s="8" t="s">
        <v>1450</v>
      </c>
      <c r="D49" s="9" t="s">
        <v>1295</v>
      </c>
      <c r="E49" s="2" t="s">
        <v>95</v>
      </c>
      <c r="F49" s="10" t="s">
        <v>95</v>
      </c>
      <c r="G49" s="2">
        <v>899.35</v>
      </c>
      <c r="H49" s="2">
        <v>26.98</v>
      </c>
      <c r="I49" s="2"/>
      <c r="J49" s="2">
        <v>1</v>
      </c>
      <c r="K49" s="2" t="s">
        <v>26</v>
      </c>
      <c r="L49" s="2"/>
      <c r="M49" s="2" t="s">
        <v>1418</v>
      </c>
      <c r="N49" s="2"/>
      <c r="O49" s="2" t="s">
        <v>1451</v>
      </c>
      <c r="P49" s="2" t="s">
        <v>1452</v>
      </c>
    </row>
    <row r="50" s="1" customFormat="1" spans="1:16">
      <c r="A50" s="2">
        <v>49</v>
      </c>
      <c r="B50" s="2" t="s">
        <v>1293</v>
      </c>
      <c r="C50" s="8" t="s">
        <v>1453</v>
      </c>
      <c r="D50" s="9" t="s">
        <v>1295</v>
      </c>
      <c r="E50" s="2" t="s">
        <v>95</v>
      </c>
      <c r="F50" s="10" t="s">
        <v>95</v>
      </c>
      <c r="G50" s="2">
        <v>899.35</v>
      </c>
      <c r="H50" s="2">
        <v>26.98</v>
      </c>
      <c r="I50" s="2"/>
      <c r="J50" s="2">
        <v>1</v>
      </c>
      <c r="K50" s="2" t="s">
        <v>26</v>
      </c>
      <c r="L50" s="2"/>
      <c r="M50" s="2" t="s">
        <v>1454</v>
      </c>
      <c r="N50" s="2"/>
      <c r="O50" s="2" t="s">
        <v>1455</v>
      </c>
      <c r="P50" s="2" t="s">
        <v>1456</v>
      </c>
    </row>
    <row r="51" s="1" customFormat="1" spans="1:16">
      <c r="A51" s="2">
        <v>50</v>
      </c>
      <c r="B51" s="2" t="s">
        <v>1293</v>
      </c>
      <c r="C51" s="8" t="s">
        <v>1457</v>
      </c>
      <c r="D51" s="9" t="s">
        <v>1295</v>
      </c>
      <c r="E51" s="2" t="s">
        <v>95</v>
      </c>
      <c r="F51" s="10" t="s">
        <v>95</v>
      </c>
      <c r="G51" s="2">
        <v>212.4</v>
      </c>
      <c r="H51" s="2">
        <v>6.37</v>
      </c>
      <c r="I51" s="2"/>
      <c r="J51" s="2">
        <v>1</v>
      </c>
      <c r="K51" s="2" t="s">
        <v>26</v>
      </c>
      <c r="L51" s="2"/>
      <c r="M51" s="2" t="s">
        <v>1422</v>
      </c>
      <c r="N51" s="2"/>
      <c r="O51" s="2" t="s">
        <v>1458</v>
      </c>
      <c r="P51" s="2" t="s">
        <v>1459</v>
      </c>
    </row>
    <row r="52" s="1" customFormat="1" spans="1:16">
      <c r="A52" s="2">
        <v>51</v>
      </c>
      <c r="B52" s="2" t="s">
        <v>1293</v>
      </c>
      <c r="C52" s="8" t="s">
        <v>1460</v>
      </c>
      <c r="D52" s="9" t="s">
        <v>1295</v>
      </c>
      <c r="E52" s="2" t="s">
        <v>95</v>
      </c>
      <c r="F52" s="10" t="s">
        <v>95</v>
      </c>
      <c r="G52" s="2">
        <v>2859.89</v>
      </c>
      <c r="H52" s="2">
        <v>85.7999999999997</v>
      </c>
      <c r="I52" s="2"/>
      <c r="J52" s="2">
        <v>1</v>
      </c>
      <c r="K52" s="2" t="s">
        <v>26</v>
      </c>
      <c r="L52" s="2"/>
      <c r="M52" s="2" t="s">
        <v>1422</v>
      </c>
      <c r="N52" s="2"/>
      <c r="O52" s="2" t="s">
        <v>1461</v>
      </c>
      <c r="P52" s="2" t="s">
        <v>1462</v>
      </c>
    </row>
    <row r="53" s="1" customFormat="1" spans="1:16">
      <c r="A53" s="2">
        <v>52</v>
      </c>
      <c r="B53" s="2" t="s">
        <v>1293</v>
      </c>
      <c r="C53" s="8" t="s">
        <v>1463</v>
      </c>
      <c r="D53" s="9" t="s">
        <v>1295</v>
      </c>
      <c r="E53" s="2" t="s">
        <v>95</v>
      </c>
      <c r="F53" s="10" t="s">
        <v>95</v>
      </c>
      <c r="G53" s="2">
        <v>899.35</v>
      </c>
      <c r="H53" s="2">
        <v>26.98</v>
      </c>
      <c r="I53" s="2"/>
      <c r="J53" s="2">
        <v>1</v>
      </c>
      <c r="K53" s="2" t="s">
        <v>26</v>
      </c>
      <c r="L53" s="2"/>
      <c r="M53" s="2" t="s">
        <v>1414</v>
      </c>
      <c r="N53" s="2"/>
      <c r="O53" s="2" t="s">
        <v>1464</v>
      </c>
      <c r="P53" s="2" t="s">
        <v>1465</v>
      </c>
    </row>
    <row r="54" s="1" customFormat="1" spans="1:16">
      <c r="A54" s="2">
        <v>53</v>
      </c>
      <c r="B54" s="2" t="s">
        <v>1293</v>
      </c>
      <c r="C54" s="8" t="s">
        <v>1466</v>
      </c>
      <c r="D54" s="9" t="s">
        <v>1295</v>
      </c>
      <c r="E54" s="2" t="s">
        <v>95</v>
      </c>
      <c r="F54" s="10" t="s">
        <v>95</v>
      </c>
      <c r="G54" s="2">
        <v>899.35</v>
      </c>
      <c r="H54" s="2">
        <v>26.98</v>
      </c>
      <c r="I54" s="2"/>
      <c r="J54" s="2">
        <v>1</v>
      </c>
      <c r="K54" s="2" t="s">
        <v>26</v>
      </c>
      <c r="L54" s="2"/>
      <c r="M54" s="2" t="s">
        <v>1454</v>
      </c>
      <c r="N54" s="2"/>
      <c r="O54" s="2" t="s">
        <v>1467</v>
      </c>
      <c r="P54" s="2" t="s">
        <v>1468</v>
      </c>
    </row>
    <row r="55" s="1" customFormat="1" spans="1:16">
      <c r="A55" s="2">
        <v>54</v>
      </c>
      <c r="B55" s="2" t="s">
        <v>1293</v>
      </c>
      <c r="C55" s="8" t="s">
        <v>1469</v>
      </c>
      <c r="D55" s="9" t="s">
        <v>1295</v>
      </c>
      <c r="E55" s="2" t="s">
        <v>95</v>
      </c>
      <c r="F55" s="10" t="s">
        <v>95</v>
      </c>
      <c r="G55" s="2">
        <v>3472.2</v>
      </c>
      <c r="H55" s="2">
        <v>104.17</v>
      </c>
      <c r="I55" s="2"/>
      <c r="J55" s="2">
        <v>1</v>
      </c>
      <c r="K55" s="2" t="s">
        <v>26</v>
      </c>
      <c r="L55" s="2"/>
      <c r="M55" s="2" t="s">
        <v>1434</v>
      </c>
      <c r="N55" s="2"/>
      <c r="O55" s="2" t="s">
        <v>1470</v>
      </c>
      <c r="P55" s="2" t="s">
        <v>1471</v>
      </c>
    </row>
    <row r="56" s="1" customFormat="1" spans="1:16">
      <c r="A56" s="2">
        <v>55</v>
      </c>
      <c r="B56" s="2" t="s">
        <v>1335</v>
      </c>
      <c r="C56" s="8" t="s">
        <v>1472</v>
      </c>
      <c r="D56" s="9" t="s">
        <v>1295</v>
      </c>
      <c r="E56" s="2" t="s">
        <v>95</v>
      </c>
      <c r="F56" s="10" t="s">
        <v>95</v>
      </c>
      <c r="G56" s="2">
        <v>299.4</v>
      </c>
      <c r="H56" s="2">
        <v>8.98</v>
      </c>
      <c r="I56" s="2"/>
      <c r="J56" s="2">
        <v>1</v>
      </c>
      <c r="K56" s="2" t="s">
        <v>26</v>
      </c>
      <c r="L56" s="2"/>
      <c r="M56" s="2" t="s">
        <v>1473</v>
      </c>
      <c r="N56" s="2"/>
      <c r="O56" s="2" t="s">
        <v>1474</v>
      </c>
      <c r="P56" s="2" t="s">
        <v>1475</v>
      </c>
    </row>
    <row r="57" s="1" customFormat="1" spans="1:16">
      <c r="A57" s="2">
        <v>56</v>
      </c>
      <c r="B57" s="2" t="s">
        <v>1293</v>
      </c>
      <c r="C57" s="8" t="s">
        <v>1476</v>
      </c>
      <c r="D57" s="9" t="s">
        <v>1295</v>
      </c>
      <c r="E57" s="2" t="s">
        <v>95</v>
      </c>
      <c r="F57" s="10" t="s">
        <v>95</v>
      </c>
      <c r="G57" s="2">
        <v>899.35</v>
      </c>
      <c r="H57" s="2">
        <v>26.98</v>
      </c>
      <c r="I57" s="2"/>
      <c r="J57" s="2">
        <v>1</v>
      </c>
      <c r="K57" s="2" t="s">
        <v>26</v>
      </c>
      <c r="L57" s="2"/>
      <c r="M57" s="2" t="s">
        <v>1477</v>
      </c>
      <c r="N57" s="2"/>
      <c r="O57" s="2" t="s">
        <v>1478</v>
      </c>
      <c r="P57" s="2" t="s">
        <v>1479</v>
      </c>
    </row>
    <row r="58" s="1" customFormat="1" spans="1:16">
      <c r="A58" s="2">
        <v>57</v>
      </c>
      <c r="B58" s="2" t="s">
        <v>1293</v>
      </c>
      <c r="C58" s="8" t="s">
        <v>1480</v>
      </c>
      <c r="D58" s="9" t="s">
        <v>1295</v>
      </c>
      <c r="E58" s="2" t="s">
        <v>95</v>
      </c>
      <c r="F58" s="10" t="s">
        <v>95</v>
      </c>
      <c r="G58" s="2">
        <v>899.35</v>
      </c>
      <c r="H58" s="2">
        <v>26.98</v>
      </c>
      <c r="I58" s="2"/>
      <c r="J58" s="2">
        <v>1</v>
      </c>
      <c r="K58" s="2" t="s">
        <v>26</v>
      </c>
      <c r="L58" s="2"/>
      <c r="M58" s="2" t="s">
        <v>1434</v>
      </c>
      <c r="N58" s="2"/>
      <c r="O58" s="2" t="s">
        <v>1481</v>
      </c>
      <c r="P58" s="2" t="s">
        <v>1482</v>
      </c>
    </row>
    <row r="59" s="1" customFormat="1" spans="1:16">
      <c r="A59" s="2">
        <v>58</v>
      </c>
      <c r="B59" s="2" t="s">
        <v>1335</v>
      </c>
      <c r="C59" s="8" t="s">
        <v>1483</v>
      </c>
      <c r="D59" s="9" t="s">
        <v>1295</v>
      </c>
      <c r="E59" s="2" t="s">
        <v>95</v>
      </c>
      <c r="F59" s="10" t="s">
        <v>95</v>
      </c>
      <c r="G59" s="2">
        <v>899.35</v>
      </c>
      <c r="H59" s="2">
        <v>26.98</v>
      </c>
      <c r="I59" s="2"/>
      <c r="J59" s="2">
        <v>1</v>
      </c>
      <c r="K59" s="2" t="s">
        <v>26</v>
      </c>
      <c r="L59" s="2"/>
      <c r="M59" s="2" t="s">
        <v>1477</v>
      </c>
      <c r="N59" s="2"/>
      <c r="O59" s="2" t="s">
        <v>1484</v>
      </c>
      <c r="P59" s="2" t="s">
        <v>1485</v>
      </c>
    </row>
    <row r="60" s="1" customFormat="1" spans="1:16">
      <c r="A60" s="2">
        <v>59</v>
      </c>
      <c r="B60" s="2" t="s">
        <v>1293</v>
      </c>
      <c r="C60" s="8" t="s">
        <v>1486</v>
      </c>
      <c r="D60" s="9" t="s">
        <v>1295</v>
      </c>
      <c r="E60" s="2" t="s">
        <v>95</v>
      </c>
      <c r="F60" s="10" t="s">
        <v>95</v>
      </c>
      <c r="G60" s="2">
        <v>899.35</v>
      </c>
      <c r="H60" s="2">
        <v>26.98</v>
      </c>
      <c r="I60" s="2"/>
      <c r="J60" s="2">
        <v>1</v>
      </c>
      <c r="K60" s="2" t="s">
        <v>26</v>
      </c>
      <c r="L60" s="2"/>
      <c r="M60" s="2" t="s">
        <v>1418</v>
      </c>
      <c r="N60" s="2"/>
      <c r="O60" s="2" t="s">
        <v>1487</v>
      </c>
      <c r="P60" s="2" t="s">
        <v>1488</v>
      </c>
    </row>
    <row r="61" s="1" customFormat="1" spans="1:16">
      <c r="A61" s="2">
        <v>60</v>
      </c>
      <c r="B61" s="2" t="s">
        <v>1283</v>
      </c>
      <c r="C61" s="8" t="s">
        <v>1489</v>
      </c>
      <c r="D61" s="9" t="s">
        <v>1295</v>
      </c>
      <c r="E61" s="2" t="s">
        <v>95</v>
      </c>
      <c r="F61" s="10" t="s">
        <v>95</v>
      </c>
      <c r="G61" s="2">
        <v>6750.51</v>
      </c>
      <c r="H61" s="2">
        <v>202.52</v>
      </c>
      <c r="I61" s="2"/>
      <c r="J61" s="2">
        <v>1</v>
      </c>
      <c r="K61" s="2" t="s">
        <v>26</v>
      </c>
      <c r="L61" s="2"/>
      <c r="M61" s="2" t="s">
        <v>1418</v>
      </c>
      <c r="N61" s="2"/>
      <c r="O61" s="2" t="s">
        <v>1490</v>
      </c>
      <c r="P61" s="2" t="s">
        <v>1491</v>
      </c>
    </row>
    <row r="62" s="1" customFormat="1" spans="1:16">
      <c r="A62" s="2">
        <v>61</v>
      </c>
      <c r="B62" s="2" t="s">
        <v>1283</v>
      </c>
      <c r="C62" s="8" t="s">
        <v>1492</v>
      </c>
      <c r="D62" s="9" t="s">
        <v>1295</v>
      </c>
      <c r="E62" s="2" t="s">
        <v>95</v>
      </c>
      <c r="F62" s="10" t="s">
        <v>95</v>
      </c>
      <c r="G62" s="2">
        <v>899.35</v>
      </c>
      <c r="H62" s="2">
        <v>26.98</v>
      </c>
      <c r="I62" s="2"/>
      <c r="J62" s="2">
        <v>1</v>
      </c>
      <c r="K62" s="2" t="s">
        <v>26</v>
      </c>
      <c r="L62" s="2"/>
      <c r="M62" s="2" t="s">
        <v>1454</v>
      </c>
      <c r="N62" s="2"/>
      <c r="O62" s="2" t="s">
        <v>1493</v>
      </c>
      <c r="P62" s="2" t="s">
        <v>1494</v>
      </c>
    </row>
    <row r="63" s="1" customFormat="1" spans="1:16">
      <c r="A63" s="2">
        <v>62</v>
      </c>
      <c r="B63" s="2" t="s">
        <v>1293</v>
      </c>
      <c r="C63" s="8" t="s">
        <v>1495</v>
      </c>
      <c r="D63" s="9" t="s">
        <v>1295</v>
      </c>
      <c r="E63" s="2" t="s">
        <v>95</v>
      </c>
      <c r="F63" s="10" t="s">
        <v>95</v>
      </c>
      <c r="G63" s="2">
        <v>899.35</v>
      </c>
      <c r="H63" s="2">
        <v>26.98</v>
      </c>
      <c r="I63" s="2"/>
      <c r="J63" s="2">
        <v>1</v>
      </c>
      <c r="K63" s="2" t="s">
        <v>26</v>
      </c>
      <c r="L63" s="2"/>
      <c r="M63" s="2" t="s">
        <v>1422</v>
      </c>
      <c r="N63" s="2"/>
      <c r="O63" s="2" t="s">
        <v>1496</v>
      </c>
      <c r="P63" s="2" t="s">
        <v>1497</v>
      </c>
    </row>
    <row r="64" s="1" customFormat="1" spans="1:16">
      <c r="A64" s="2">
        <v>63</v>
      </c>
      <c r="B64" s="2" t="s">
        <v>1335</v>
      </c>
      <c r="C64" s="8" t="s">
        <v>1498</v>
      </c>
      <c r="D64" s="9" t="s">
        <v>1295</v>
      </c>
      <c r="E64" s="2" t="s">
        <v>95</v>
      </c>
      <c r="F64" s="10" t="s">
        <v>95</v>
      </c>
      <c r="G64" s="2">
        <v>903.6</v>
      </c>
      <c r="H64" s="2">
        <v>27.11</v>
      </c>
      <c r="I64" s="2"/>
      <c r="J64" s="2">
        <v>1</v>
      </c>
      <c r="K64" s="2" t="s">
        <v>26</v>
      </c>
      <c r="L64" s="2"/>
      <c r="M64" s="2" t="s">
        <v>1418</v>
      </c>
      <c r="N64" s="2"/>
      <c r="O64" s="2" t="s">
        <v>1499</v>
      </c>
      <c r="P64" s="2" t="s">
        <v>1500</v>
      </c>
    </row>
    <row r="65" s="1" customFormat="1" spans="1:16">
      <c r="A65" s="2">
        <v>64</v>
      </c>
      <c r="B65" s="2" t="s">
        <v>1293</v>
      </c>
      <c r="C65" s="8" t="s">
        <v>1501</v>
      </c>
      <c r="D65" s="9" t="s">
        <v>1295</v>
      </c>
      <c r="E65" s="2" t="s">
        <v>95</v>
      </c>
      <c r="F65" s="10" t="s">
        <v>95</v>
      </c>
      <c r="G65" s="2">
        <v>903.6</v>
      </c>
      <c r="H65" s="2">
        <v>27.11</v>
      </c>
      <c r="I65" s="2"/>
      <c r="J65" s="2">
        <v>1</v>
      </c>
      <c r="K65" s="2" t="s">
        <v>26</v>
      </c>
      <c r="L65" s="2"/>
      <c r="M65" s="2" t="s">
        <v>1502</v>
      </c>
      <c r="N65" s="2"/>
      <c r="O65" s="2" t="s">
        <v>1503</v>
      </c>
      <c r="P65" s="2" t="s">
        <v>1504</v>
      </c>
    </row>
    <row r="66" s="1" customFormat="1" spans="1:16">
      <c r="A66" s="2">
        <v>65</v>
      </c>
      <c r="B66" s="2" t="s">
        <v>1293</v>
      </c>
      <c r="C66" s="8" t="s">
        <v>1505</v>
      </c>
      <c r="D66" s="9" t="s">
        <v>1295</v>
      </c>
      <c r="E66" s="2" t="s">
        <v>95</v>
      </c>
      <c r="F66" s="10" t="s">
        <v>95</v>
      </c>
      <c r="G66" s="2">
        <v>299.7</v>
      </c>
      <c r="H66" s="2">
        <v>8.99000000000001</v>
      </c>
      <c r="I66" s="2"/>
      <c r="J66" s="2">
        <v>1</v>
      </c>
      <c r="K66" s="2" t="s">
        <v>26</v>
      </c>
      <c r="L66" s="2"/>
      <c r="M66" s="2" t="s">
        <v>1434</v>
      </c>
      <c r="N66" s="2"/>
      <c r="O66" s="2" t="s">
        <v>1506</v>
      </c>
      <c r="P66" s="2" t="s">
        <v>1507</v>
      </c>
    </row>
    <row r="67" s="1" customFormat="1" spans="1:16">
      <c r="A67" s="2">
        <v>66</v>
      </c>
      <c r="B67" s="2" t="s">
        <v>1293</v>
      </c>
      <c r="C67" s="8" t="s">
        <v>1508</v>
      </c>
      <c r="D67" s="9" t="s">
        <v>1295</v>
      </c>
      <c r="E67" s="2" t="s">
        <v>95</v>
      </c>
      <c r="F67" s="10" t="s">
        <v>95</v>
      </c>
      <c r="G67" s="2">
        <v>899.35</v>
      </c>
      <c r="H67" s="2">
        <v>26.98</v>
      </c>
      <c r="I67" s="2"/>
      <c r="J67" s="2">
        <v>1</v>
      </c>
      <c r="K67" s="2" t="s">
        <v>26</v>
      </c>
      <c r="L67" s="2"/>
      <c r="M67" s="2" t="s">
        <v>1422</v>
      </c>
      <c r="N67" s="2"/>
      <c r="O67" s="2" t="s">
        <v>1509</v>
      </c>
      <c r="P67" s="2" t="s">
        <v>1510</v>
      </c>
    </row>
    <row r="68" s="1" customFormat="1" spans="1:16">
      <c r="A68" s="2">
        <v>67</v>
      </c>
      <c r="B68" s="2" t="s">
        <v>1283</v>
      </c>
      <c r="C68" s="8" t="s">
        <v>1511</v>
      </c>
      <c r="D68" s="9" t="s">
        <v>1295</v>
      </c>
      <c r="E68" s="2" t="s">
        <v>95</v>
      </c>
      <c r="F68" s="10" t="s">
        <v>95</v>
      </c>
      <c r="G68" s="2">
        <v>5199.22</v>
      </c>
      <c r="H68" s="2">
        <v>155.98</v>
      </c>
      <c r="I68" s="2"/>
      <c r="J68" s="2">
        <v>1</v>
      </c>
      <c r="K68" s="2" t="s">
        <v>26</v>
      </c>
      <c r="L68" s="2"/>
      <c r="M68" s="2" t="s">
        <v>1454</v>
      </c>
      <c r="N68" s="2"/>
      <c r="O68" s="2" t="s">
        <v>1512</v>
      </c>
      <c r="P68" s="2" t="s">
        <v>1513</v>
      </c>
    </row>
    <row r="69" s="1" customFormat="1" spans="1:16">
      <c r="A69" s="2">
        <v>68</v>
      </c>
      <c r="B69" s="2" t="s">
        <v>1335</v>
      </c>
      <c r="C69" s="8" t="s">
        <v>1514</v>
      </c>
      <c r="D69" s="9" t="s">
        <v>1295</v>
      </c>
      <c r="E69" s="2" t="s">
        <v>194</v>
      </c>
      <c r="F69" s="10" t="s">
        <v>91</v>
      </c>
      <c r="G69" s="2">
        <v>257.5</v>
      </c>
      <c r="H69" s="2">
        <v>7.73</v>
      </c>
      <c r="I69" s="2"/>
      <c r="J69" s="2">
        <v>1</v>
      </c>
      <c r="K69" s="2" t="s">
        <v>35</v>
      </c>
      <c r="L69" s="2"/>
      <c r="M69" s="2" t="s">
        <v>1328</v>
      </c>
      <c r="N69" s="2"/>
      <c r="O69" s="2" t="s">
        <v>1515</v>
      </c>
      <c r="P69" s="2" t="s">
        <v>1516</v>
      </c>
    </row>
    <row r="70" s="1" customFormat="1" spans="1:16">
      <c r="A70" s="2">
        <v>69</v>
      </c>
      <c r="B70" s="2" t="s">
        <v>1293</v>
      </c>
      <c r="C70" s="8" t="s">
        <v>1517</v>
      </c>
      <c r="D70" s="9" t="s">
        <v>1295</v>
      </c>
      <c r="E70" s="2" t="s">
        <v>194</v>
      </c>
      <c r="F70" s="10" t="s">
        <v>91</v>
      </c>
      <c r="G70" s="2">
        <v>103</v>
      </c>
      <c r="H70" s="2">
        <v>3.09</v>
      </c>
      <c r="I70" s="2"/>
      <c r="J70" s="4">
        <v>1</v>
      </c>
      <c r="K70" s="2" t="s">
        <v>35</v>
      </c>
      <c r="L70" s="2"/>
      <c r="M70" s="2" t="s">
        <v>1518</v>
      </c>
      <c r="N70" s="2"/>
      <c r="O70" s="2" t="s">
        <v>1519</v>
      </c>
      <c r="P70" s="2" t="s">
        <v>1520</v>
      </c>
    </row>
    <row r="71" s="1" customFormat="1" spans="1:17">
      <c r="A71" s="2">
        <v>70</v>
      </c>
      <c r="B71" s="2" t="s">
        <v>1283</v>
      </c>
      <c r="C71" s="8" t="s">
        <v>1521</v>
      </c>
      <c r="D71" s="9" t="s">
        <v>1295</v>
      </c>
      <c r="E71" s="2" t="s">
        <v>194</v>
      </c>
      <c r="F71" s="10" t="s">
        <v>91</v>
      </c>
      <c r="G71" s="2">
        <v>231.75</v>
      </c>
      <c r="H71" s="2">
        <v>6.95</v>
      </c>
      <c r="I71" s="2"/>
      <c r="J71" s="4">
        <v>1</v>
      </c>
      <c r="K71" s="2" t="s">
        <v>35</v>
      </c>
      <c r="L71" s="2"/>
      <c r="M71" s="2" t="s">
        <v>1522</v>
      </c>
      <c r="N71" s="2"/>
      <c r="O71" s="2" t="s">
        <v>1523</v>
      </c>
      <c r="P71" s="2" t="s">
        <v>1524</v>
      </c>
      <c r="Q71" s="12"/>
    </row>
    <row r="72" s="1" customFormat="1" spans="1:17">
      <c r="A72" s="2">
        <v>71</v>
      </c>
      <c r="B72" s="2" t="s">
        <v>1293</v>
      </c>
      <c r="C72" s="8" t="s">
        <v>1525</v>
      </c>
      <c r="D72" s="9" t="s">
        <v>1295</v>
      </c>
      <c r="E72" s="2" t="s">
        <v>1352</v>
      </c>
      <c r="F72" s="10" t="s">
        <v>91</v>
      </c>
      <c r="G72" s="2">
        <v>291</v>
      </c>
      <c r="H72" s="2">
        <v>8.73000000000002</v>
      </c>
      <c r="I72" s="2"/>
      <c r="J72" s="4">
        <v>1</v>
      </c>
      <c r="K72" s="2" t="s">
        <v>35</v>
      </c>
      <c r="L72" s="2"/>
      <c r="M72" s="2" t="s">
        <v>1526</v>
      </c>
      <c r="N72" s="2"/>
      <c r="O72" s="2" t="s">
        <v>1527</v>
      </c>
      <c r="P72" s="2" t="s">
        <v>1528</v>
      </c>
      <c r="Q72" s="12"/>
    </row>
    <row r="73" s="1" customFormat="1" spans="1:17">
      <c r="A73" s="2">
        <v>72</v>
      </c>
      <c r="B73" s="2" t="s">
        <v>1293</v>
      </c>
      <c r="C73" s="8" t="s">
        <v>1529</v>
      </c>
      <c r="D73" s="9" t="s">
        <v>1295</v>
      </c>
      <c r="E73" s="2" t="s">
        <v>194</v>
      </c>
      <c r="F73" s="10" t="s">
        <v>91</v>
      </c>
      <c r="G73" s="2">
        <v>103</v>
      </c>
      <c r="H73" s="2">
        <v>3.09</v>
      </c>
      <c r="I73" s="2"/>
      <c r="J73" s="4">
        <v>1</v>
      </c>
      <c r="K73" s="2" t="s">
        <v>35</v>
      </c>
      <c r="L73" s="2"/>
      <c r="M73" s="2" t="s">
        <v>1328</v>
      </c>
      <c r="N73" s="2"/>
      <c r="O73" s="2" t="s">
        <v>1530</v>
      </c>
      <c r="P73" s="2" t="s">
        <v>1531</v>
      </c>
      <c r="Q73" s="12"/>
    </row>
    <row r="74" s="1" customFormat="1" spans="1:17">
      <c r="A74" s="2">
        <v>73</v>
      </c>
      <c r="B74" s="2" t="s">
        <v>1293</v>
      </c>
      <c r="C74" s="8" t="s">
        <v>1532</v>
      </c>
      <c r="D74" s="9" t="s">
        <v>1295</v>
      </c>
      <c r="E74" s="2" t="s">
        <v>194</v>
      </c>
      <c r="F74" s="10" t="s">
        <v>91</v>
      </c>
      <c r="G74" s="2">
        <v>231.75</v>
      </c>
      <c r="H74" s="2">
        <v>6.94999999999999</v>
      </c>
      <c r="I74" s="2"/>
      <c r="J74" s="4">
        <v>1</v>
      </c>
      <c r="K74" s="2" t="s">
        <v>35</v>
      </c>
      <c r="L74" s="2"/>
      <c r="M74" s="2" t="s">
        <v>1328</v>
      </c>
      <c r="N74" s="2"/>
      <c r="O74" s="2" t="s">
        <v>1533</v>
      </c>
      <c r="P74" s="2" t="s">
        <v>1534</v>
      </c>
      <c r="Q74" s="12"/>
    </row>
    <row r="75" s="1" customFormat="1" spans="1:17">
      <c r="A75" s="2">
        <v>74</v>
      </c>
      <c r="B75" s="2" t="s">
        <v>1293</v>
      </c>
      <c r="C75" s="8" t="s">
        <v>1535</v>
      </c>
      <c r="D75" s="9" t="s">
        <v>1295</v>
      </c>
      <c r="E75" s="2" t="s">
        <v>1352</v>
      </c>
      <c r="F75" s="10" t="s">
        <v>91</v>
      </c>
      <c r="G75" s="2">
        <v>890.12</v>
      </c>
      <c r="H75" s="2">
        <v>26.7</v>
      </c>
      <c r="I75" s="2"/>
      <c r="J75" s="4">
        <v>1</v>
      </c>
      <c r="K75" s="2" t="s">
        <v>35</v>
      </c>
      <c r="L75" s="2"/>
      <c r="M75" s="2" t="s">
        <v>1526</v>
      </c>
      <c r="N75" s="2"/>
      <c r="O75" s="2" t="s">
        <v>1536</v>
      </c>
      <c r="P75" s="2" t="s">
        <v>1537</v>
      </c>
      <c r="Q75" s="12"/>
    </row>
    <row r="76" s="1" customFormat="1" spans="1:17">
      <c r="A76" s="2">
        <v>75</v>
      </c>
      <c r="B76" s="2" t="s">
        <v>1293</v>
      </c>
      <c r="C76" s="8" t="s">
        <v>1538</v>
      </c>
      <c r="D76" s="9" t="s">
        <v>1295</v>
      </c>
      <c r="E76" s="2" t="s">
        <v>194</v>
      </c>
      <c r="F76" s="10" t="s">
        <v>91</v>
      </c>
      <c r="G76" s="2">
        <v>231.75</v>
      </c>
      <c r="H76" s="2">
        <v>6.94999999999999</v>
      </c>
      <c r="I76" s="2"/>
      <c r="J76" s="4">
        <v>1</v>
      </c>
      <c r="K76" s="2" t="s">
        <v>35</v>
      </c>
      <c r="L76" s="2"/>
      <c r="M76" s="2" t="s">
        <v>1328</v>
      </c>
      <c r="N76" s="2"/>
      <c r="O76" s="2" t="s">
        <v>1539</v>
      </c>
      <c r="P76" s="2" t="s">
        <v>1540</v>
      </c>
      <c r="Q76" s="12"/>
    </row>
    <row r="77" s="1" customFormat="1" spans="1:17">
      <c r="A77" s="2">
        <v>76</v>
      </c>
      <c r="B77" s="2" t="s">
        <v>1335</v>
      </c>
      <c r="C77" s="8" t="s">
        <v>1541</v>
      </c>
      <c r="D77" s="9" t="s">
        <v>1295</v>
      </c>
      <c r="E77" s="2" t="s">
        <v>194</v>
      </c>
      <c r="F77" s="10" t="s">
        <v>91</v>
      </c>
      <c r="G77" s="2">
        <v>2982</v>
      </c>
      <c r="H77" s="2">
        <v>89.46</v>
      </c>
      <c r="I77" s="2"/>
      <c r="J77" s="4">
        <v>1</v>
      </c>
      <c r="K77" s="2" t="s">
        <v>35</v>
      </c>
      <c r="L77" s="2"/>
      <c r="M77" s="2" t="s">
        <v>1542</v>
      </c>
      <c r="N77" s="2"/>
      <c r="O77" s="2" t="s">
        <v>1543</v>
      </c>
      <c r="P77" s="2" t="s">
        <v>1544</v>
      </c>
      <c r="Q77" s="12"/>
    </row>
    <row r="78" s="1" customFormat="1" spans="1:17">
      <c r="A78" s="2">
        <v>77</v>
      </c>
      <c r="B78" s="2" t="s">
        <v>1293</v>
      </c>
      <c r="C78" s="8" t="s">
        <v>1545</v>
      </c>
      <c r="D78" s="9" t="s">
        <v>1295</v>
      </c>
      <c r="E78" s="2" t="s">
        <v>194</v>
      </c>
      <c r="F78" s="10" t="s">
        <v>91</v>
      </c>
      <c r="G78" s="2">
        <v>5311.33</v>
      </c>
      <c r="H78" s="2">
        <v>159.34</v>
      </c>
      <c r="I78" s="2"/>
      <c r="J78" s="4">
        <v>1</v>
      </c>
      <c r="K78" s="2" t="s">
        <v>35</v>
      </c>
      <c r="L78" s="2"/>
      <c r="M78" s="2" t="s">
        <v>1364</v>
      </c>
      <c r="N78" s="2"/>
      <c r="O78" s="2" t="s">
        <v>1546</v>
      </c>
      <c r="P78" s="2" t="s">
        <v>1547</v>
      </c>
      <c r="Q78" s="12"/>
    </row>
    <row r="79" s="1" customFormat="1" spans="1:17">
      <c r="A79" s="2">
        <v>78</v>
      </c>
      <c r="B79" s="2" t="s">
        <v>1293</v>
      </c>
      <c r="C79" s="8" t="s">
        <v>1548</v>
      </c>
      <c r="D79" s="9" t="s">
        <v>1295</v>
      </c>
      <c r="E79" s="2" t="s">
        <v>194</v>
      </c>
      <c r="F79" s="10" t="s">
        <v>90</v>
      </c>
      <c r="G79" s="2">
        <v>756</v>
      </c>
      <c r="H79" s="2">
        <v>22.6799999999999</v>
      </c>
      <c r="I79" s="2"/>
      <c r="J79" s="4">
        <v>1</v>
      </c>
      <c r="K79" s="2" t="s">
        <v>35</v>
      </c>
      <c r="L79" s="2"/>
      <c r="M79" s="2" t="s">
        <v>33</v>
      </c>
      <c r="N79" s="2"/>
      <c r="O79" s="2" t="s">
        <v>1549</v>
      </c>
      <c r="P79" s="2" t="s">
        <v>1550</v>
      </c>
      <c r="Q79" s="12"/>
    </row>
    <row r="80" s="1" customFormat="1" spans="1:17">
      <c r="A80" s="2">
        <v>79</v>
      </c>
      <c r="B80" s="2" t="s">
        <v>1293</v>
      </c>
      <c r="C80" s="8" t="s">
        <v>1551</v>
      </c>
      <c r="D80" s="9" t="s">
        <v>1295</v>
      </c>
      <c r="E80" s="2" t="s">
        <v>1352</v>
      </c>
      <c r="F80" s="10" t="s">
        <v>90</v>
      </c>
      <c r="G80" s="2">
        <v>3407.33</v>
      </c>
      <c r="H80" s="2">
        <v>102.22</v>
      </c>
      <c r="I80" s="2"/>
      <c r="J80" s="4">
        <v>1</v>
      </c>
      <c r="K80" s="2" t="s">
        <v>35</v>
      </c>
      <c r="L80" s="2"/>
      <c r="M80" s="2" t="s">
        <v>1552</v>
      </c>
      <c r="N80" s="2"/>
      <c r="O80" s="2" t="s">
        <v>1553</v>
      </c>
      <c r="P80" s="2" t="s">
        <v>1554</v>
      </c>
      <c r="Q80" s="12"/>
    </row>
    <row r="81" s="1" customFormat="1" spans="1:17">
      <c r="A81" s="2">
        <v>80</v>
      </c>
      <c r="B81" s="2" t="s">
        <v>1293</v>
      </c>
      <c r="C81" s="8" t="s">
        <v>1555</v>
      </c>
      <c r="D81" s="9" t="s">
        <v>1295</v>
      </c>
      <c r="E81" s="2" t="s">
        <v>194</v>
      </c>
      <c r="F81" s="10" t="s">
        <v>90</v>
      </c>
      <c r="G81" s="2">
        <v>3273.53</v>
      </c>
      <c r="H81" s="2">
        <v>98.21</v>
      </c>
      <c r="I81" s="2"/>
      <c r="J81" s="4">
        <v>1</v>
      </c>
      <c r="K81" s="2" t="s">
        <v>35</v>
      </c>
      <c r="L81" s="2"/>
      <c r="M81" s="2" t="s">
        <v>1556</v>
      </c>
      <c r="N81" s="2"/>
      <c r="O81" s="2" t="s">
        <v>1557</v>
      </c>
      <c r="P81" s="2" t="s">
        <v>1558</v>
      </c>
      <c r="Q81" s="12"/>
    </row>
    <row r="82" s="1" customFormat="1" spans="1:17">
      <c r="A82" s="2">
        <v>81</v>
      </c>
      <c r="B82" s="2" t="s">
        <v>1283</v>
      </c>
      <c r="C82" s="8" t="s">
        <v>1559</v>
      </c>
      <c r="D82" s="9" t="s">
        <v>1285</v>
      </c>
      <c r="E82" s="2" t="s">
        <v>253</v>
      </c>
      <c r="F82" s="10" t="s">
        <v>91</v>
      </c>
      <c r="G82" s="2">
        <v>6465.14</v>
      </c>
      <c r="H82" s="2">
        <v>193.95</v>
      </c>
      <c r="I82" s="2"/>
      <c r="J82" s="4">
        <v>1</v>
      </c>
      <c r="K82" s="2" t="s">
        <v>35</v>
      </c>
      <c r="L82" s="2"/>
      <c r="M82" s="2" t="s">
        <v>1560</v>
      </c>
      <c r="N82" s="2"/>
      <c r="O82" s="2" t="s">
        <v>1561</v>
      </c>
      <c r="P82" s="2" t="s">
        <v>1562</v>
      </c>
      <c r="Q82" s="12"/>
    </row>
    <row r="83" s="1" customFormat="1" spans="1:17">
      <c r="A83" s="2">
        <v>82</v>
      </c>
      <c r="B83" s="2" t="s">
        <v>1293</v>
      </c>
      <c r="C83" s="8" t="s">
        <v>1563</v>
      </c>
      <c r="D83" s="9" t="s">
        <v>1285</v>
      </c>
      <c r="E83" s="2" t="s">
        <v>253</v>
      </c>
      <c r="F83" s="10" t="s">
        <v>91</v>
      </c>
      <c r="G83" s="2">
        <v>5701.68</v>
      </c>
      <c r="H83" s="2">
        <v>171.05</v>
      </c>
      <c r="I83" s="2"/>
      <c r="J83" s="4">
        <v>1</v>
      </c>
      <c r="K83" s="2" t="s">
        <v>35</v>
      </c>
      <c r="L83" s="2"/>
      <c r="M83" s="2" t="s">
        <v>1564</v>
      </c>
      <c r="N83" s="2"/>
      <c r="O83" s="2" t="s">
        <v>1565</v>
      </c>
      <c r="P83" s="2" t="s">
        <v>1566</v>
      </c>
      <c r="Q83" s="12"/>
    </row>
    <row r="84" s="1" customFormat="1" spans="1:17">
      <c r="A84" s="2">
        <v>83</v>
      </c>
      <c r="B84" s="2" t="s">
        <v>1293</v>
      </c>
      <c r="C84" s="8" t="s">
        <v>1567</v>
      </c>
      <c r="D84" s="9" t="s">
        <v>1285</v>
      </c>
      <c r="E84" s="2" t="s">
        <v>253</v>
      </c>
      <c r="F84" s="10" t="s">
        <v>91</v>
      </c>
      <c r="G84" s="2">
        <v>5701.69</v>
      </c>
      <c r="H84" s="2">
        <v>171.049999999999</v>
      </c>
      <c r="I84" s="2"/>
      <c r="J84" s="4">
        <v>1</v>
      </c>
      <c r="K84" s="2" t="s">
        <v>35</v>
      </c>
      <c r="L84" s="2"/>
      <c r="M84" s="2" t="s">
        <v>1564</v>
      </c>
      <c r="N84" s="2"/>
      <c r="O84" s="2" t="s">
        <v>1565</v>
      </c>
      <c r="P84" s="2" t="s">
        <v>1566</v>
      </c>
      <c r="Q84" s="12"/>
    </row>
    <row r="85" s="1" customFormat="1" spans="1:17">
      <c r="A85" s="2">
        <v>84</v>
      </c>
      <c r="B85" s="2" t="s">
        <v>1293</v>
      </c>
      <c r="C85" s="8" t="s">
        <v>1568</v>
      </c>
      <c r="D85" s="9" t="s">
        <v>1285</v>
      </c>
      <c r="E85" s="2" t="s">
        <v>253</v>
      </c>
      <c r="F85" s="10" t="s">
        <v>91</v>
      </c>
      <c r="G85" s="2">
        <v>5245.32</v>
      </c>
      <c r="H85" s="2">
        <v>157.36</v>
      </c>
      <c r="I85" s="2"/>
      <c r="J85" s="4">
        <v>1</v>
      </c>
      <c r="K85" s="2" t="s">
        <v>35</v>
      </c>
      <c r="L85" s="2"/>
      <c r="M85" s="2" t="s">
        <v>1290</v>
      </c>
      <c r="N85" s="2"/>
      <c r="O85" s="2" t="s">
        <v>1569</v>
      </c>
      <c r="P85" s="2" t="s">
        <v>1570</v>
      </c>
      <c r="Q85" s="12"/>
    </row>
    <row r="86" s="1" customFormat="1" spans="1:17">
      <c r="A86" s="2">
        <v>85</v>
      </c>
      <c r="B86" s="2" t="s">
        <v>1283</v>
      </c>
      <c r="C86" s="8" t="s">
        <v>1571</v>
      </c>
      <c r="D86" s="9" t="s">
        <v>1285</v>
      </c>
      <c r="E86" s="2" t="s">
        <v>253</v>
      </c>
      <c r="F86" s="10" t="s">
        <v>91</v>
      </c>
      <c r="G86" s="2">
        <v>6361.57</v>
      </c>
      <c r="H86" s="2">
        <v>190.85</v>
      </c>
      <c r="I86" s="2"/>
      <c r="J86" s="4">
        <v>1</v>
      </c>
      <c r="K86" s="2" t="s">
        <v>35</v>
      </c>
      <c r="L86" s="2"/>
      <c r="M86" s="2" t="s">
        <v>1560</v>
      </c>
      <c r="N86" s="2"/>
      <c r="O86" s="2" t="s">
        <v>1572</v>
      </c>
      <c r="P86" s="2" t="s">
        <v>1573</v>
      </c>
      <c r="Q86" s="12"/>
    </row>
    <row r="87" s="1" customFormat="1" spans="1:17">
      <c r="A87" s="2">
        <v>86</v>
      </c>
      <c r="B87" s="2" t="s">
        <v>1283</v>
      </c>
      <c r="C87" s="8" t="s">
        <v>1574</v>
      </c>
      <c r="D87" s="9" t="s">
        <v>1295</v>
      </c>
      <c r="E87" s="2" t="s">
        <v>1575</v>
      </c>
      <c r="F87" s="10" t="s">
        <v>91</v>
      </c>
      <c r="G87" s="2">
        <v>103</v>
      </c>
      <c r="H87" s="2">
        <v>3.09</v>
      </c>
      <c r="I87" s="2"/>
      <c r="J87" s="4">
        <v>1</v>
      </c>
      <c r="K87" s="2" t="s">
        <v>35</v>
      </c>
      <c r="L87" s="2"/>
      <c r="M87" s="2" t="s">
        <v>1576</v>
      </c>
      <c r="N87" s="2"/>
      <c r="O87" s="2" t="s">
        <v>1577</v>
      </c>
      <c r="P87" s="2" t="s">
        <v>1578</v>
      </c>
      <c r="Q87" s="12"/>
    </row>
    <row r="88" s="1" customFormat="1" spans="1:17">
      <c r="A88" s="2">
        <v>87</v>
      </c>
      <c r="B88" s="2" t="s">
        <v>1293</v>
      </c>
      <c r="C88" s="8" t="s">
        <v>1579</v>
      </c>
      <c r="D88" s="9" t="s">
        <v>1295</v>
      </c>
      <c r="E88" s="2" t="s">
        <v>1575</v>
      </c>
      <c r="F88" s="10" t="s">
        <v>91</v>
      </c>
      <c r="G88" s="2">
        <v>103</v>
      </c>
      <c r="H88" s="2">
        <v>3.09</v>
      </c>
      <c r="I88" s="2"/>
      <c r="J88" s="4">
        <v>1</v>
      </c>
      <c r="K88" s="2" t="s">
        <v>35</v>
      </c>
      <c r="L88" s="2"/>
      <c r="M88" s="2" t="s">
        <v>1576</v>
      </c>
      <c r="N88" s="2"/>
      <c r="O88" s="2" t="s">
        <v>1580</v>
      </c>
      <c r="P88" s="2" t="s">
        <v>1581</v>
      </c>
      <c r="Q88" s="12"/>
    </row>
    <row r="89" s="1" customFormat="1" spans="1:17">
      <c r="A89" s="2">
        <v>88</v>
      </c>
      <c r="B89" s="2" t="s">
        <v>1293</v>
      </c>
      <c r="C89" s="8" t="s">
        <v>1582</v>
      </c>
      <c r="D89" s="9" t="s">
        <v>1295</v>
      </c>
      <c r="E89" s="2" t="s">
        <v>194</v>
      </c>
      <c r="F89" s="10" t="s">
        <v>91</v>
      </c>
      <c r="G89" s="2">
        <v>231.75</v>
      </c>
      <c r="H89" s="2">
        <v>6.94999999999999</v>
      </c>
      <c r="I89" s="2"/>
      <c r="J89" s="4">
        <v>1</v>
      </c>
      <c r="K89" s="2" t="s">
        <v>35</v>
      </c>
      <c r="L89" s="2"/>
      <c r="M89" s="2" t="s">
        <v>1583</v>
      </c>
      <c r="N89" s="2"/>
      <c r="O89" s="2" t="s">
        <v>1584</v>
      </c>
      <c r="P89" s="2" t="s">
        <v>1585</v>
      </c>
      <c r="Q89" s="12"/>
    </row>
    <row r="90" s="1" customFormat="1" spans="1:17">
      <c r="A90" s="2">
        <v>89</v>
      </c>
      <c r="B90" s="2" t="s">
        <v>1586</v>
      </c>
      <c r="C90" s="8" t="s">
        <v>1587</v>
      </c>
      <c r="D90" s="9" t="s">
        <v>1285</v>
      </c>
      <c r="E90" s="2" t="s">
        <v>253</v>
      </c>
      <c r="F90" s="10" t="s">
        <v>91</v>
      </c>
      <c r="G90" s="2">
        <v>6167.84</v>
      </c>
      <c r="H90" s="2">
        <v>185.04</v>
      </c>
      <c r="I90" s="2"/>
      <c r="J90" s="4">
        <v>1</v>
      </c>
      <c r="K90" s="2" t="s">
        <v>35</v>
      </c>
      <c r="L90" s="2"/>
      <c r="M90" s="2" t="s">
        <v>1290</v>
      </c>
      <c r="N90" s="2"/>
      <c r="O90" s="2" t="s">
        <v>1588</v>
      </c>
      <c r="P90" s="2" t="s">
        <v>1589</v>
      </c>
      <c r="Q90" s="12"/>
    </row>
    <row r="91" s="1" customFormat="1" spans="1:17">
      <c r="A91" s="2">
        <v>90</v>
      </c>
      <c r="B91" s="2" t="s">
        <v>1283</v>
      </c>
      <c r="C91" s="8" t="s">
        <v>1590</v>
      </c>
      <c r="D91" s="9" t="s">
        <v>1295</v>
      </c>
      <c r="E91" s="2" t="s">
        <v>194</v>
      </c>
      <c r="F91" s="10" t="s">
        <v>91</v>
      </c>
      <c r="G91" s="2">
        <v>480</v>
      </c>
      <c r="H91" s="2">
        <v>14.4</v>
      </c>
      <c r="I91" s="2"/>
      <c r="J91" s="4">
        <v>1</v>
      </c>
      <c r="K91" s="2" t="s">
        <v>35</v>
      </c>
      <c r="L91" s="2"/>
      <c r="M91" s="2" t="s">
        <v>1591</v>
      </c>
      <c r="N91" s="2"/>
      <c r="O91" s="2" t="s">
        <v>1592</v>
      </c>
      <c r="P91" s="2" t="s">
        <v>1593</v>
      </c>
      <c r="Q91" s="12"/>
    </row>
    <row r="92" s="1" customFormat="1" spans="1:17">
      <c r="A92" s="2">
        <v>91</v>
      </c>
      <c r="B92" s="2" t="s">
        <v>1283</v>
      </c>
      <c r="C92" s="8" t="s">
        <v>1594</v>
      </c>
      <c r="D92" s="9" t="s">
        <v>1285</v>
      </c>
      <c r="E92" s="2" t="s">
        <v>253</v>
      </c>
      <c r="F92" s="10" t="s">
        <v>91</v>
      </c>
      <c r="G92" s="2">
        <v>6806.15</v>
      </c>
      <c r="H92" s="2">
        <v>204.18</v>
      </c>
      <c r="I92" s="2"/>
      <c r="J92" s="4">
        <v>1</v>
      </c>
      <c r="K92" s="2" t="s">
        <v>35</v>
      </c>
      <c r="L92" s="2"/>
      <c r="M92" s="2" t="s">
        <v>1290</v>
      </c>
      <c r="N92" s="2"/>
      <c r="O92" s="2" t="s">
        <v>1595</v>
      </c>
      <c r="P92" s="2" t="s">
        <v>1596</v>
      </c>
      <c r="Q92" s="12"/>
    </row>
    <row r="93" s="1" customFormat="1" spans="1:17">
      <c r="A93" s="2">
        <v>92</v>
      </c>
      <c r="B93" s="2" t="s">
        <v>1293</v>
      </c>
      <c r="C93" s="8" t="s">
        <v>1597</v>
      </c>
      <c r="D93" s="9" t="s">
        <v>1295</v>
      </c>
      <c r="E93" s="2" t="s">
        <v>194</v>
      </c>
      <c r="F93" s="10" t="s">
        <v>91</v>
      </c>
      <c r="G93" s="2">
        <v>231.75</v>
      </c>
      <c r="H93" s="2">
        <v>6.94999999999999</v>
      </c>
      <c r="I93" s="2"/>
      <c r="J93" s="4">
        <v>1</v>
      </c>
      <c r="K93" s="2" t="s">
        <v>35</v>
      </c>
      <c r="L93" s="2"/>
      <c r="M93" s="2" t="s">
        <v>36</v>
      </c>
      <c r="N93" s="2"/>
      <c r="O93" s="2" t="s">
        <v>1598</v>
      </c>
      <c r="P93" s="2" t="s">
        <v>1599</v>
      </c>
      <c r="Q93" s="12"/>
    </row>
    <row r="94" s="1" customFormat="1" spans="1:17">
      <c r="A94" s="2">
        <v>93</v>
      </c>
      <c r="B94" s="2" t="s">
        <v>1600</v>
      </c>
      <c r="C94" s="8" t="s">
        <v>1601</v>
      </c>
      <c r="D94" s="9" t="s">
        <v>1295</v>
      </c>
      <c r="E94" s="2" t="s">
        <v>194</v>
      </c>
      <c r="F94" s="10" t="s">
        <v>91</v>
      </c>
      <c r="G94" s="2">
        <v>4560.39</v>
      </c>
      <c r="H94" s="2">
        <v>136.81</v>
      </c>
      <c r="I94" s="2"/>
      <c r="J94" s="4">
        <v>1</v>
      </c>
      <c r="K94" s="2" t="s">
        <v>35</v>
      </c>
      <c r="L94" s="2"/>
      <c r="M94" s="2" t="s">
        <v>1302</v>
      </c>
      <c r="N94" s="2"/>
      <c r="O94" s="2" t="s">
        <v>1602</v>
      </c>
      <c r="P94" s="2" t="s">
        <v>1603</v>
      </c>
      <c r="Q94" s="12"/>
    </row>
    <row r="95" s="1" customFormat="1" spans="1:17">
      <c r="A95" s="2">
        <v>94</v>
      </c>
      <c r="B95" s="2" t="s">
        <v>1283</v>
      </c>
      <c r="C95" s="8" t="s">
        <v>1604</v>
      </c>
      <c r="D95" s="9" t="s">
        <v>1295</v>
      </c>
      <c r="E95" s="2" t="s">
        <v>194</v>
      </c>
      <c r="F95" s="10" t="s">
        <v>91</v>
      </c>
      <c r="G95" s="2">
        <v>2880</v>
      </c>
      <c r="H95" s="2">
        <v>86.4</v>
      </c>
      <c r="I95" s="2"/>
      <c r="J95" s="4">
        <v>1</v>
      </c>
      <c r="K95" s="2" t="s">
        <v>35</v>
      </c>
      <c r="L95" s="2"/>
      <c r="M95" s="2" t="s">
        <v>1583</v>
      </c>
      <c r="N95" s="2"/>
      <c r="O95" s="2" t="s">
        <v>1605</v>
      </c>
      <c r="P95" s="2" t="s">
        <v>1606</v>
      </c>
      <c r="Q95" s="12"/>
    </row>
    <row r="96" s="1" customFormat="1" spans="1:16">
      <c r="A96" s="2">
        <v>95</v>
      </c>
      <c r="B96" s="2" t="s">
        <v>1293</v>
      </c>
      <c r="C96" s="8" t="s">
        <v>1607</v>
      </c>
      <c r="D96" s="9" t="s">
        <v>1295</v>
      </c>
      <c r="E96" s="2" t="s">
        <v>194</v>
      </c>
      <c r="F96" s="10" t="s">
        <v>91</v>
      </c>
      <c r="G96" s="2">
        <v>206</v>
      </c>
      <c r="H96" s="2">
        <v>6.18000000000001</v>
      </c>
      <c r="I96" s="2"/>
      <c r="J96" s="4">
        <v>1</v>
      </c>
      <c r="K96" s="2" t="s">
        <v>35</v>
      </c>
      <c r="L96" s="2"/>
      <c r="M96" s="2" t="s">
        <v>1518</v>
      </c>
      <c r="N96" s="3"/>
      <c r="O96" s="2" t="s">
        <v>1478</v>
      </c>
      <c r="P96" s="2" t="s">
        <v>1479</v>
      </c>
    </row>
    <row r="97" s="1" customFormat="1" spans="1:16">
      <c r="A97" s="2">
        <v>96</v>
      </c>
      <c r="B97" s="2" t="s">
        <v>1283</v>
      </c>
      <c r="C97" s="8" t="s">
        <v>1608</v>
      </c>
      <c r="D97" s="9" t="s">
        <v>1295</v>
      </c>
      <c r="E97" s="2" t="s">
        <v>194</v>
      </c>
      <c r="F97" s="10" t="s">
        <v>91</v>
      </c>
      <c r="G97" s="2">
        <v>3059.2</v>
      </c>
      <c r="H97" s="2">
        <v>91.78</v>
      </c>
      <c r="I97" s="2"/>
      <c r="J97" s="4">
        <v>1</v>
      </c>
      <c r="K97" s="2" t="s">
        <v>35</v>
      </c>
      <c r="L97" s="2"/>
      <c r="M97" s="2" t="s">
        <v>1518</v>
      </c>
      <c r="N97" s="3"/>
      <c r="O97" s="2" t="s">
        <v>1609</v>
      </c>
      <c r="P97" s="2" t="s">
        <v>1610</v>
      </c>
    </row>
    <row r="98" s="1" customFormat="1" spans="1:16">
      <c r="A98" s="2">
        <v>97</v>
      </c>
      <c r="B98" s="2" t="s">
        <v>1293</v>
      </c>
      <c r="C98" s="8" t="s">
        <v>1611</v>
      </c>
      <c r="D98" s="9" t="s">
        <v>1295</v>
      </c>
      <c r="E98" s="2" t="s">
        <v>194</v>
      </c>
      <c r="F98" s="10" t="s">
        <v>91</v>
      </c>
      <c r="G98" s="2">
        <v>1079.65</v>
      </c>
      <c r="H98" s="2">
        <v>32.3900000000001</v>
      </c>
      <c r="I98" s="2"/>
      <c r="J98" s="4">
        <v>1</v>
      </c>
      <c r="K98" s="2" t="s">
        <v>35</v>
      </c>
      <c r="L98" s="2"/>
      <c r="M98" s="2" t="s">
        <v>36</v>
      </c>
      <c r="N98" s="3"/>
      <c r="O98" s="2" t="s">
        <v>1612</v>
      </c>
      <c r="P98" s="2" t="s">
        <v>1613</v>
      </c>
    </row>
    <row r="99" spans="7:8">
      <c r="G99" s="2">
        <f>SUM(G2:G98)</f>
        <v>241594.32</v>
      </c>
      <c r="H99" s="2">
        <f>SUM(H2:H98)</f>
        <v>11899.61</v>
      </c>
    </row>
  </sheetData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地市透视表</vt:lpstr>
      <vt:lpstr>汇总</vt:lpstr>
      <vt:lpstr>嘉兴</vt:lpstr>
      <vt:lpstr>温州</vt:lpstr>
      <vt:lpstr>台州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郑波</cp:lastModifiedBy>
  <dcterms:created xsi:type="dcterms:W3CDTF">2022-11-07T02:30:00Z</dcterms:created>
  <dcterms:modified xsi:type="dcterms:W3CDTF">2024-06-14T07:28:47Z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